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09"/>
  <workbookPr defaultThemeVersion="166925"/>
  <mc:AlternateContent xmlns:mc="http://schemas.openxmlformats.org/markup-compatibility/2006">
    <mc:Choice Requires="x15">
      <x15ac:absPath xmlns:x15ac="http://schemas.microsoft.com/office/spreadsheetml/2010/11/ac" url="https://maytree.sharepoint.com/sites/AllMaytreestaff/Shared Documents/SHARED DRIVE/Policy and research/Income Security Policy and Research/Social Assistance Summaries/Social Assistance Summaries 2024/Spreadsheets/Clean/"/>
    </mc:Choice>
  </mc:AlternateContent>
  <xr:revisionPtr revIDLastSave="967" documentId="13_ncr:1_{8F0128DD-6970-49B1-B600-8DF122F4B041}" xr6:coauthVersionLast="47" xr6:coauthVersionMax="47" xr10:uidLastSave="{1BB9C2B6-DED7-4719-857B-A4D0C68B263F}"/>
  <bookViews>
    <workbookView xWindow="28680" yWindow="-120" windowWidth="29040" windowHeight="15840" tabRatio="708" firstSheet="1" activeTab="1" xr2:uid="{00000000-000D-0000-FFFF-FFFF00000000}"/>
  </bookViews>
  <sheets>
    <sheet name="Data notes" sheetId="2" r:id="rId1"/>
    <sheet name="1. Totals" sheetId="1" r:id="rId2"/>
    <sheet name="2. Relative totals" sheetId="8" r:id="rId3"/>
    <sheet name="3. Household Type" sheetId="3" r:id="rId4"/>
    <sheet name="4. Total Sex" sheetId="4" r:id="rId5"/>
    <sheet name="5.  Single households by sex" sheetId="5" r:id="rId6"/>
    <sheet name="6. Age" sheetId="6" r:id="rId7"/>
    <sheet name="7. Employment Income" sheetId="7" r:id="rId8"/>
  </sheets>
  <definedNames>
    <definedName name="_xlnm.Print_Area" localSheetId="1">'1. Totals'!$A$1:$G$32</definedName>
    <definedName name="_xlnm.Print_Area" localSheetId="2">'2. Relative totals'!$A$1:$C$33</definedName>
    <definedName name="_xlnm.Print_Area" localSheetId="3">'3. Household Type'!$A$1:$H$18</definedName>
    <definedName name="_xlnm.Print_Area" localSheetId="4">'4. Total Sex'!$A$1:$H$12</definedName>
    <definedName name="_xlnm.Print_Area" localSheetId="5">'5.  Single households by sex'!$A$1:$F$18</definedName>
    <definedName name="_xlnm.Print_Area" localSheetId="7">'7. Employment Income'!$A$1:$J$9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7" i="6" l="1"/>
  <c r="E8" i="6" l="1"/>
  <c r="E9" i="6"/>
  <c r="E10" i="6"/>
  <c r="E11" i="6"/>
  <c r="E12" i="6"/>
  <c r="E13" i="6"/>
  <c r="E14" i="6"/>
  <c r="E15" i="6"/>
  <c r="E16" i="6"/>
  <c r="E17" i="6"/>
  <c r="E18" i="6"/>
  <c r="E19" i="6"/>
  <c r="E20" i="6"/>
  <c r="E21" i="6"/>
  <c r="F8" i="5"/>
  <c r="F9" i="5"/>
  <c r="F10" i="5"/>
  <c r="F11" i="5"/>
  <c r="F12" i="5"/>
  <c r="F13" i="5"/>
  <c r="F14" i="5"/>
  <c r="F15" i="5"/>
  <c r="F16" i="5"/>
  <c r="F17" i="5"/>
  <c r="F18" i="5"/>
  <c r="F7" i="5"/>
  <c r="H12" i="4"/>
  <c r="G12" i="4"/>
  <c r="H11" i="4"/>
  <c r="G11" i="4"/>
  <c r="H10" i="4"/>
  <c r="G10" i="4"/>
  <c r="H9" i="4"/>
  <c r="G9" i="4"/>
  <c r="H8" i="4"/>
  <c r="G8" i="4"/>
  <c r="H7" i="4"/>
  <c r="G7" i="4"/>
  <c r="G16" i="3"/>
  <c r="H16" i="3"/>
  <c r="G17" i="3"/>
  <c r="H17" i="3"/>
  <c r="G18" i="3"/>
  <c r="H18" i="3"/>
  <c r="H15" i="3"/>
  <c r="G15" i="3"/>
  <c r="G32" i="1"/>
  <c r="F32" i="1"/>
</calcChain>
</file>

<file path=xl/sharedStrings.xml><?xml version="1.0" encoding="utf-8"?>
<sst xmlns="http://schemas.openxmlformats.org/spreadsheetml/2006/main" count="241" uniqueCount="78">
  <si>
    <t>Ontario</t>
  </si>
  <si>
    <t>Tables</t>
  </si>
  <si>
    <t>Categories</t>
  </si>
  <si>
    <t>1. Total number of cases and beneficiaries</t>
  </si>
  <si>
    <t>2. Percentage of beneficiaries relative to the total under-65 population</t>
  </si>
  <si>
    <t>3. Cases and beneficiaries by household type</t>
  </si>
  <si>
    <t>Unattached singles, single parents, couples with children and couples without children</t>
  </si>
  <si>
    <t>4. Cases and beneficiaries by sex</t>
  </si>
  <si>
    <t>Female, male and other</t>
  </si>
  <si>
    <t>5. Single households by sex;</t>
  </si>
  <si>
    <t>Unattached single and single parent households</t>
  </si>
  <si>
    <t>6. Adult beneficiaries by age category</t>
  </si>
  <si>
    <t>Age 18-29, 30-39, 40-49, 50-59, 60 and over</t>
  </si>
  <si>
    <t>7. Percentage of cases receiving employment income</t>
  </si>
  <si>
    <t>Data notes</t>
  </si>
  <si>
    <t>Source: Social Assistance Management System (SAMS), Ontario Ministry of Children, Community and Social Services</t>
  </si>
  <si>
    <t xml:space="preserve">The data reflects the average number of cases and beneficiaries over the fiscal year (April 1 to March 31).  </t>
  </si>
  <si>
    <t>The numbers include First Nations living on reserves.</t>
  </si>
  <si>
    <t>Ontario Works was proclaimed on May 1, 1998 and replaced the General Welfare Assistance Act (GWA).</t>
  </si>
  <si>
    <t>Ontario Disability Support Program (ODSP) was proclaimed on June 1, 1998 and replaced the Family Benefits Act (FBA).</t>
  </si>
  <si>
    <t>Data prior to June 1998 have been adjusted to reflect Ontario Works and ODSP.</t>
  </si>
  <si>
    <t>A case refers to a single individual or a family unit on social assistance (e.g., a family on social assistance is counted as one case).</t>
  </si>
  <si>
    <t>The number of beneficiaries refers to the total number of single individuals and heads of family units on social assistance plus all their dependents (i.e., spouses, dependent children and dependent adults).</t>
  </si>
  <si>
    <t>Note that SAMS information is for Sex; current Gender Identity data is not yet available for reporting.</t>
  </si>
  <si>
    <t>Ontario Works</t>
  </si>
  <si>
    <t xml:space="preserve">Ontario Disability Support Program (ODSP) </t>
  </si>
  <si>
    <t>Total</t>
  </si>
  <si>
    <t>Year</t>
  </si>
  <si>
    <t>Cases</t>
  </si>
  <si>
    <t>Beneficiaries</t>
  </si>
  <si>
    <t>1997-98</t>
  </si>
  <si>
    <t>1998-99</t>
  </si>
  <si>
    <t>1999-00</t>
  </si>
  <si>
    <t>2000-01</t>
  </si>
  <si>
    <t>2001-02</t>
  </si>
  <si>
    <t>2002-03</t>
  </si>
  <si>
    <t>2003-04</t>
  </si>
  <si>
    <t>2004-05</t>
  </si>
  <si>
    <t>2005-06</t>
  </si>
  <si>
    <t>2006-07</t>
  </si>
  <si>
    <t>2007-08</t>
  </si>
  <si>
    <t>2008-09</t>
  </si>
  <si>
    <t>2009-10</t>
  </si>
  <si>
    <t>2010-11</t>
  </si>
  <si>
    <t>2011-12</t>
  </si>
  <si>
    <t>2012-13</t>
  </si>
  <si>
    <t>2013-14</t>
  </si>
  <si>
    <t>2014-15</t>
  </si>
  <si>
    <t>2015-16</t>
  </si>
  <si>
    <t>2016-17</t>
  </si>
  <si>
    <t>2017-18</t>
  </si>
  <si>
    <t>2018-19</t>
  </si>
  <si>
    <t>2019-20</t>
  </si>
  <si>
    <t>2020-21</t>
  </si>
  <si>
    <t>2021-22</t>
  </si>
  <si>
    <t>2022-23</t>
  </si>
  <si>
    <t>2023-24</t>
  </si>
  <si>
    <t>Source of population data: Statistics Canada. (2024). Population estimates on July 1, by age and sex. https://www150.statcan.gc.ca/t1/tbl1/en/cv.action?pid=1710000501</t>
  </si>
  <si>
    <t>ODSP</t>
  </si>
  <si>
    <t>%</t>
  </si>
  <si>
    <t>Household Type</t>
  </si>
  <si>
    <t>Unattached singles</t>
  </si>
  <si>
    <t>Single parents</t>
  </si>
  <si>
    <t>Couples with children</t>
  </si>
  <si>
    <t>Couples without children</t>
  </si>
  <si>
    <t xml:space="preserve">4. Cases and Beneficiaries by Sex </t>
  </si>
  <si>
    <t>Sex</t>
  </si>
  <si>
    <t>Female</t>
  </si>
  <si>
    <t>Male</t>
  </si>
  <si>
    <t>5. Single households by sex</t>
  </si>
  <si>
    <t xml:space="preserve">6. Adult beneficiaries by age category </t>
  </si>
  <si>
    <t>Age</t>
  </si>
  <si>
    <t>Adult beneficiaries</t>
  </si>
  <si>
    <t>18-29</t>
  </si>
  <si>
    <t>30-39</t>
  </si>
  <si>
    <t>40-49</t>
  </si>
  <si>
    <t>50-59</t>
  </si>
  <si>
    <t>Over 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</si>
</sst>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_(* \(#,##0.00\);_(* &quot;-&quot;??_);_(@_)"/>
    <numFmt numFmtId="164" formatCode="_(* #,##0_);_(* \(#,##0\);_(* &quot;-&quot;??_);_(@_)"/>
    <numFmt numFmtId="165" formatCode="#,##0.0"/>
    <numFmt numFmtId="166" formatCode="0.0%"/>
  </numFmts>
  <fonts count="20">
    <font>
      <sz val="11"/>
      <color theme="1"/>
      <name val="Calibri"/>
      <family val="2"/>
      <scheme val="minor"/>
    </font>
    <font>
      <sz val="11"/>
      <color theme="1"/>
      <name val="Calibri"/>
      <family val="2"/>
      <scheme val="minor"/>
    </font>
    <font>
      <sz val="11"/>
      <name val="Calibri"/>
      <family val="2"/>
      <scheme val="minor"/>
    </font>
    <font>
      <sz val="11"/>
      <color theme="1"/>
      <name val="Calibri"/>
      <family val="2"/>
      <scheme val="minor"/>
    </font>
    <font>
      <sz val="8"/>
      <name val="Calibri"/>
      <family val="2"/>
      <scheme val="minor"/>
    </font>
    <font>
      <sz val="11"/>
      <color theme="1"/>
      <name val="Calibri Light"/>
      <family val="2"/>
      <scheme val="major"/>
    </font>
    <font>
      <sz val="10"/>
      <color rgb="FF000000"/>
      <name val="Calibri"/>
      <family val="2"/>
    </font>
    <font>
      <b/>
      <sz val="11"/>
      <color theme="0"/>
      <name val="Calibri"/>
      <family val="2"/>
      <scheme val="minor"/>
    </font>
    <font>
      <sz val="11"/>
      <color theme="0"/>
      <name val="Calibri"/>
      <family val="2"/>
      <scheme val="minor"/>
    </font>
    <font>
      <b/>
      <sz val="20"/>
      <color theme="0"/>
      <name val="Calibri"/>
      <family val="2"/>
      <scheme val="minor"/>
    </font>
    <font>
      <b/>
      <sz val="20"/>
      <color rgb="FF000000"/>
      <name val="Calibri"/>
      <family val="2"/>
      <scheme val="minor"/>
    </font>
    <font>
      <sz val="11"/>
      <color rgb="FF000000"/>
      <name val="Calibri"/>
      <family val="2"/>
      <scheme val="minor"/>
    </font>
    <font>
      <b/>
      <sz val="11"/>
      <color rgb="FF000000"/>
      <name val="Calibri"/>
      <family val="2"/>
      <scheme val="minor"/>
    </font>
    <font>
      <b/>
      <sz val="14"/>
      <color theme="1"/>
      <name val="Calibri"/>
      <family val="2"/>
      <scheme val="minor"/>
    </font>
    <font>
      <sz val="11"/>
      <name val="Calibri"/>
      <family val="2"/>
      <scheme val="minor"/>
    </font>
    <font>
      <b/>
      <sz val="11"/>
      <color theme="1" tint="0.34998626667073579"/>
      <name val="Calibri"/>
      <family val="2"/>
      <scheme val="minor"/>
    </font>
    <font>
      <b/>
      <sz val="14"/>
      <name val="Calibri"/>
      <family val="2"/>
      <scheme val="minor"/>
    </font>
    <font>
      <b/>
      <sz val="11"/>
      <name val="Calibri"/>
      <family val="2"/>
      <scheme val="minor"/>
    </font>
    <font>
      <sz val="9"/>
      <name val="Calibri"/>
      <family val="2"/>
      <scheme val="minor"/>
    </font>
    <font>
      <b/>
      <sz val="14"/>
      <color rgb="FF000000"/>
      <name val="Calibri"/>
      <family val="2"/>
      <scheme val="minor"/>
    </font>
  </fonts>
  <fills count="3">
    <fill>
      <patternFill patternType="none"/>
    </fill>
    <fill>
      <patternFill patternType="gray125"/>
    </fill>
    <fill>
      <patternFill patternType="solid">
        <fgColor rgb="FF043673"/>
        <bgColor indexed="64"/>
      </patternFill>
    </fill>
  </fills>
  <borders count="1">
    <border>
      <left/>
      <right/>
      <top/>
      <bottom/>
      <diagonal/>
    </border>
  </borders>
  <cellStyleXfs count="3">
    <xf numFmtId="0" fontId="0" fillId="0" borderId="0"/>
    <xf numFmtId="43" fontId="3" fillId="0" borderId="0" applyFont="0" applyFill="0" applyBorder="0" applyAlignment="0" applyProtection="0"/>
    <xf numFmtId="9" fontId="3" fillId="0" borderId="0" applyFont="0" applyFill="0" applyBorder="0" applyAlignment="0" applyProtection="0"/>
  </cellStyleXfs>
  <cellXfs count="75">
    <xf numFmtId="0" fontId="0" fillId="0" borderId="0" xfId="0"/>
    <xf numFmtId="0" fontId="0" fillId="0" borderId="0" xfId="0" applyAlignment="1">
      <alignment vertical="top"/>
    </xf>
    <xf numFmtId="0" fontId="2" fillId="0" borderId="0" xfId="0" applyFont="1" applyAlignment="1">
      <alignment vertical="top"/>
    </xf>
    <xf numFmtId="0" fontId="6" fillId="0" borderId="0" xfId="0" applyFont="1" applyAlignment="1">
      <alignment vertical="top" wrapText="1"/>
    </xf>
    <xf numFmtId="0" fontId="8" fillId="0" borderId="0" xfId="0" applyFont="1" applyAlignment="1">
      <alignment horizontal="center"/>
    </xf>
    <xf numFmtId="0" fontId="8" fillId="0" borderId="0" xfId="0" applyFont="1"/>
    <xf numFmtId="0" fontId="7" fillId="2" borderId="0" xfId="0" applyFont="1" applyFill="1" applyAlignment="1">
      <alignment vertical="top"/>
    </xf>
    <xf numFmtId="0" fontId="7" fillId="2" borderId="0" xfId="0" applyFont="1" applyFill="1"/>
    <xf numFmtId="0" fontId="7" fillId="0" borderId="0" xfId="0" applyFont="1"/>
    <xf numFmtId="0" fontId="1" fillId="0" borderId="0" xfId="0" applyFont="1"/>
    <xf numFmtId="0" fontId="11" fillId="0" borderId="0" xfId="0" applyFont="1" applyAlignment="1">
      <alignment vertical="top"/>
    </xf>
    <xf numFmtId="0" fontId="11" fillId="0" borderId="0" xfId="0" applyFont="1" applyAlignment="1">
      <alignment vertical="top" wrapText="1"/>
    </xf>
    <xf numFmtId="0" fontId="11" fillId="0" borderId="0" xfId="0" applyFont="1" applyAlignment="1">
      <alignment horizontal="left" vertical="top"/>
    </xf>
    <xf numFmtId="0" fontId="1" fillId="0" borderId="0" xfId="0" applyFont="1" applyAlignment="1">
      <alignment horizontal="left" vertical="top" wrapText="1"/>
    </xf>
    <xf numFmtId="0" fontId="16" fillId="0" borderId="0" xfId="0" applyFont="1" applyAlignment="1">
      <alignment vertical="top" wrapText="1"/>
    </xf>
    <xf numFmtId="0" fontId="18" fillId="0" borderId="0" xfId="0" applyFont="1" applyAlignment="1">
      <alignment vertical="top" wrapText="1"/>
    </xf>
    <xf numFmtId="0" fontId="13" fillId="0" borderId="0" xfId="0" applyFont="1" applyAlignment="1">
      <alignment vertical="top" wrapText="1"/>
    </xf>
    <xf numFmtId="0" fontId="8" fillId="0" borderId="0" xfId="0" applyFont="1" applyAlignment="1">
      <alignment vertical="top"/>
    </xf>
    <xf numFmtId="0" fontId="2" fillId="0" borderId="0" xfId="0" applyFont="1" applyAlignment="1">
      <alignment horizontal="left" vertical="top"/>
    </xf>
    <xf numFmtId="0" fontId="14" fillId="0" borderId="0" xfId="0" applyFont="1" applyAlignment="1">
      <alignment vertical="top"/>
    </xf>
    <xf numFmtId="0" fontId="15" fillId="0" borderId="0" xfId="0" applyFont="1" applyAlignment="1">
      <alignment horizontal="left" vertical="top"/>
    </xf>
    <xf numFmtId="3" fontId="2" fillId="0" borderId="0" xfId="0" applyNumberFormat="1" applyFont="1" applyAlignment="1">
      <alignment horizontal="right" vertical="top"/>
    </xf>
    <xf numFmtId="3" fontId="2" fillId="0" borderId="0" xfId="0" applyNumberFormat="1" applyFont="1" applyAlignment="1">
      <alignment vertical="top"/>
    </xf>
    <xf numFmtId="164" fontId="2" fillId="0" borderId="0" xfId="1" applyNumberFormat="1" applyFont="1" applyAlignment="1">
      <alignment horizontal="center" vertical="top"/>
    </xf>
    <xf numFmtId="0" fontId="2" fillId="0" borderId="0" xfId="0" applyFont="1" applyAlignment="1">
      <alignment horizontal="center" vertical="top"/>
    </xf>
    <xf numFmtId="0" fontId="12" fillId="0" borderId="0" xfId="0" applyFont="1" applyAlignment="1">
      <alignment vertical="top"/>
    </xf>
    <xf numFmtId="0" fontId="17" fillId="0" borderId="0" xfId="0" applyFont="1" applyAlignment="1">
      <alignment vertical="top"/>
    </xf>
    <xf numFmtId="0" fontId="15" fillId="0" borderId="0" xfId="0" applyFont="1" applyAlignment="1">
      <alignment vertical="top"/>
    </xf>
    <xf numFmtId="165" fontId="2" fillId="0" borderId="0" xfId="0" applyNumberFormat="1" applyFont="1" applyAlignment="1">
      <alignment horizontal="right" vertical="top"/>
    </xf>
    <xf numFmtId="165" fontId="2" fillId="0" borderId="0" xfId="0" applyNumberFormat="1" applyFont="1" applyAlignment="1">
      <alignment vertical="top"/>
    </xf>
    <xf numFmtId="0" fontId="1" fillId="0" borderId="0" xfId="0" applyFont="1" applyAlignment="1">
      <alignment vertical="top"/>
    </xf>
    <xf numFmtId="0" fontId="1" fillId="0" borderId="0" xfId="0" applyFont="1" applyAlignment="1">
      <alignment horizontal="left" vertical="top"/>
    </xf>
    <xf numFmtId="3" fontId="1" fillId="0" borderId="0" xfId="1" applyNumberFormat="1" applyFont="1" applyBorder="1" applyAlignment="1">
      <alignment horizontal="right" vertical="top"/>
    </xf>
    <xf numFmtId="3" fontId="1" fillId="0" borderId="0" xfId="1" applyNumberFormat="1" applyFont="1" applyBorder="1" applyAlignment="1">
      <alignment vertical="top"/>
    </xf>
    <xf numFmtId="3" fontId="2" fillId="0" borderId="0" xfId="1" applyNumberFormat="1" applyFont="1" applyBorder="1" applyAlignment="1">
      <alignment vertical="top"/>
    </xf>
    <xf numFmtId="3" fontId="2" fillId="0" borderId="0" xfId="0" applyNumberFormat="1" applyFont="1" applyAlignment="1">
      <alignment horizontal="left" vertical="top"/>
    </xf>
    <xf numFmtId="3" fontId="1" fillId="0" borderId="0" xfId="1" applyNumberFormat="1" applyFont="1" applyFill="1" applyBorder="1" applyAlignment="1">
      <alignment horizontal="right" vertical="top"/>
    </xf>
    <xf numFmtId="3" fontId="1" fillId="0" borderId="0" xfId="1" applyNumberFormat="1" applyFont="1" applyFill="1" applyBorder="1" applyAlignment="1">
      <alignment vertical="top"/>
    </xf>
    <xf numFmtId="3" fontId="2" fillId="0" borderId="0" xfId="1" applyNumberFormat="1" applyFont="1" applyFill="1" applyBorder="1" applyAlignment="1">
      <alignment vertical="top"/>
    </xf>
    <xf numFmtId="3" fontId="1" fillId="0" borderId="0" xfId="0" applyNumberFormat="1" applyFont="1" applyAlignment="1">
      <alignment horizontal="left" vertical="top"/>
    </xf>
    <xf numFmtId="3" fontId="1" fillId="0" borderId="0" xfId="0" applyNumberFormat="1" applyFont="1" applyAlignment="1">
      <alignment horizontal="right" vertical="top"/>
    </xf>
    <xf numFmtId="164" fontId="0" fillId="0" borderId="0" xfId="1" applyNumberFormat="1" applyFont="1" applyAlignment="1">
      <alignment vertical="top"/>
    </xf>
    <xf numFmtId="0" fontId="2" fillId="0" borderId="0" xfId="0" applyFont="1" applyAlignment="1">
      <alignment horizontal="right" vertical="top"/>
    </xf>
    <xf numFmtId="0" fontId="13" fillId="0" borderId="0" xfId="0" applyFont="1" applyAlignment="1">
      <alignment vertical="top"/>
    </xf>
    <xf numFmtId="3" fontId="1" fillId="0" borderId="0" xfId="0" applyNumberFormat="1" applyFont="1" applyAlignment="1">
      <alignment vertical="top"/>
    </xf>
    <xf numFmtId="165" fontId="1" fillId="0" borderId="0" xfId="2" applyNumberFormat="1" applyFont="1" applyFill="1" applyBorder="1" applyAlignment="1">
      <alignment horizontal="right" vertical="top"/>
    </xf>
    <xf numFmtId="0" fontId="5" fillId="0" borderId="0" xfId="0" applyFont="1" applyAlignment="1">
      <alignment horizontal="right" vertical="top"/>
    </xf>
    <xf numFmtId="0" fontId="5" fillId="0" borderId="0" xfId="0" applyFont="1" applyAlignment="1">
      <alignment vertical="top"/>
    </xf>
    <xf numFmtId="9" fontId="5" fillId="0" borderId="0" xfId="2" applyFont="1" applyFill="1" applyBorder="1" applyAlignment="1">
      <alignment horizontal="center" vertical="top"/>
    </xf>
    <xf numFmtId="166" fontId="2" fillId="0" borderId="0" xfId="1" applyNumberFormat="1" applyFont="1" applyAlignment="1">
      <alignment horizontal="center" vertical="top"/>
    </xf>
    <xf numFmtId="166" fontId="2" fillId="0" borderId="0" xfId="0" applyNumberFormat="1" applyFont="1" applyAlignment="1">
      <alignment vertical="top"/>
    </xf>
    <xf numFmtId="9" fontId="2" fillId="0" borderId="0" xfId="0" applyNumberFormat="1" applyFont="1" applyAlignment="1">
      <alignment vertical="top"/>
    </xf>
    <xf numFmtId="0" fontId="9" fillId="2" borderId="0" xfId="0" applyFont="1" applyFill="1" applyAlignment="1">
      <alignment horizontal="left" vertical="top"/>
    </xf>
    <xf numFmtId="0" fontId="11" fillId="0" borderId="0" xfId="0" applyFont="1" applyAlignment="1">
      <alignment horizontal="left" vertical="top"/>
    </xf>
    <xf numFmtId="0" fontId="11" fillId="0" borderId="0" xfId="0" applyFont="1" applyAlignment="1">
      <alignment horizontal="left" vertical="top" wrapText="1"/>
    </xf>
    <xf numFmtId="0" fontId="10" fillId="0" borderId="0" xfId="0" applyFont="1" applyAlignment="1">
      <alignment horizontal="center" vertical="top"/>
    </xf>
    <xf numFmtId="0" fontId="11" fillId="0" borderId="0" xfId="0" applyFont="1" applyAlignment="1">
      <alignment horizontal="center" vertical="top"/>
    </xf>
    <xf numFmtId="0" fontId="7" fillId="2" borderId="0" xfId="0" applyFont="1" applyFill="1" applyAlignment="1">
      <alignment horizontal="left"/>
    </xf>
    <xf numFmtId="0" fontId="9" fillId="0" borderId="0" xfId="0" applyFont="1" applyAlignment="1">
      <alignment horizontal="left" vertical="top"/>
    </xf>
    <xf numFmtId="0" fontId="2" fillId="0" borderId="0" xfId="0" applyFont="1" applyAlignment="1">
      <alignment horizontal="left" vertical="top"/>
    </xf>
    <xf numFmtId="0" fontId="12" fillId="0" borderId="0" xfId="0" applyFont="1" applyAlignment="1">
      <alignment horizontal="left" vertical="top"/>
    </xf>
    <xf numFmtId="0" fontId="12" fillId="0" borderId="0" xfId="0" applyFont="1" applyAlignment="1">
      <alignment horizontal="left" vertical="top" wrapText="1"/>
    </xf>
    <xf numFmtId="0" fontId="13" fillId="0" borderId="0" xfId="0" applyFont="1" applyAlignment="1">
      <alignment horizontal="left" vertical="top" wrapText="1"/>
    </xf>
    <xf numFmtId="0" fontId="16" fillId="0" borderId="0" xfId="0" applyFont="1" applyAlignment="1">
      <alignment horizontal="left" vertical="top" wrapText="1"/>
    </xf>
    <xf numFmtId="0" fontId="18" fillId="0" borderId="0" xfId="0" applyFont="1" applyAlignment="1">
      <alignment horizontal="left" vertical="top" wrapText="1"/>
    </xf>
    <xf numFmtId="3" fontId="1" fillId="0" borderId="0" xfId="0" applyNumberFormat="1" applyFont="1" applyAlignment="1">
      <alignment horizontal="left" vertical="top"/>
    </xf>
    <xf numFmtId="0" fontId="1" fillId="0" borderId="0" xfId="0" applyFont="1" applyAlignment="1">
      <alignment horizontal="left" vertical="top"/>
    </xf>
    <xf numFmtId="0" fontId="12" fillId="0" borderId="0" xfId="0" applyFont="1" applyAlignment="1">
      <alignment vertical="top"/>
    </xf>
    <xf numFmtId="0" fontId="1" fillId="0" borderId="0" xfId="0" applyFont="1" applyAlignment="1">
      <alignment horizontal="center" vertical="top"/>
    </xf>
    <xf numFmtId="0" fontId="13" fillId="0" borderId="0" xfId="0" applyFont="1" applyAlignment="1">
      <alignment horizontal="left" vertical="top"/>
    </xf>
    <xf numFmtId="0" fontId="12" fillId="0" borderId="0" xfId="0" applyFont="1" applyAlignment="1">
      <alignment horizontal="center" vertical="center" indent="1"/>
    </xf>
    <xf numFmtId="0" fontId="12" fillId="0" borderId="0" xfId="0" applyFont="1" applyAlignment="1">
      <alignment horizontal="center" vertical="center"/>
    </xf>
    <xf numFmtId="3" fontId="1" fillId="0" borderId="0" xfId="0" applyNumberFormat="1" applyFont="1" applyAlignment="1">
      <alignment vertical="top"/>
    </xf>
    <xf numFmtId="0" fontId="19" fillId="0" borderId="0" xfId="0" applyFont="1" applyAlignment="1">
      <alignment horizontal="left" vertical="top"/>
    </xf>
    <xf numFmtId="0" fontId="1" fillId="0" borderId="0" xfId="0" applyFont="1" applyAlignment="1">
      <alignment vertical="top"/>
    </xf>
  </cellXfs>
  <cellStyles count="3">
    <cellStyle name="Comma" xfId="1" builtinId="3"/>
    <cellStyle name="Normal" xfId="0" builtinId="0"/>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21"/>
  <sheetViews>
    <sheetView workbookViewId="0">
      <selection activeCell="G21" sqref="G21"/>
    </sheetView>
  </sheetViews>
  <sheetFormatPr defaultColWidth="8.85546875" defaultRowHeight="14.45"/>
  <cols>
    <col min="1" max="1" width="60.5703125" style="1" customWidth="1"/>
    <col min="2" max="2" width="40.5703125" customWidth="1"/>
  </cols>
  <sheetData>
    <row r="1" spans="1:7" s="52" customFormat="1" ht="26.1" customHeight="1">
      <c r="A1" s="52" t="s">
        <v>0</v>
      </c>
    </row>
    <row r="2" spans="1:7" s="5" customFormat="1" ht="14.45" customHeight="1">
      <c r="A2" s="55"/>
      <c r="B2" s="55"/>
      <c r="C2" s="4"/>
      <c r="D2" s="4"/>
    </row>
    <row r="3" spans="1:7" s="9" customFormat="1">
      <c r="A3" s="6" t="s">
        <v>1</v>
      </c>
      <c r="B3" s="7" t="s">
        <v>2</v>
      </c>
      <c r="C3" s="8"/>
    </row>
    <row r="4" spans="1:7" s="9" customFormat="1" ht="30" customHeight="1">
      <c r="A4" s="10" t="s">
        <v>3</v>
      </c>
      <c r="B4" s="11"/>
    </row>
    <row r="5" spans="1:7" s="9" customFormat="1" ht="30" customHeight="1">
      <c r="A5" s="12" t="s">
        <v>4</v>
      </c>
      <c r="B5" s="11"/>
    </row>
    <row r="6" spans="1:7" s="9" customFormat="1" ht="30" customHeight="1">
      <c r="A6" s="10" t="s">
        <v>5</v>
      </c>
      <c r="B6" s="11" t="s">
        <v>6</v>
      </c>
    </row>
    <row r="7" spans="1:7" s="9" customFormat="1" ht="30" customHeight="1">
      <c r="A7" s="10" t="s">
        <v>7</v>
      </c>
      <c r="B7" s="11" t="s">
        <v>8</v>
      </c>
    </row>
    <row r="8" spans="1:7" s="9" customFormat="1" ht="30" customHeight="1">
      <c r="A8" s="10" t="s">
        <v>9</v>
      </c>
      <c r="B8" s="11" t="s">
        <v>10</v>
      </c>
    </row>
    <row r="9" spans="1:7" s="9" customFormat="1" ht="30" customHeight="1">
      <c r="A9" s="10" t="s">
        <v>11</v>
      </c>
      <c r="B9" s="11" t="s">
        <v>12</v>
      </c>
    </row>
    <row r="10" spans="1:7" s="9" customFormat="1" ht="30" customHeight="1">
      <c r="A10" s="10" t="s">
        <v>13</v>
      </c>
      <c r="B10" s="11"/>
    </row>
    <row r="11" spans="1:7" s="9" customFormat="1" ht="14.1" customHeight="1">
      <c r="A11" s="56"/>
      <c r="B11" s="56"/>
      <c r="C11" s="13"/>
      <c r="D11" s="13"/>
      <c r="E11" s="13"/>
      <c r="F11" s="13"/>
      <c r="G11" s="13"/>
    </row>
    <row r="12" spans="1:7" s="9" customFormat="1">
      <c r="A12" s="57" t="s">
        <v>14</v>
      </c>
      <c r="B12" s="57"/>
    </row>
    <row r="13" spans="1:7" s="9" customFormat="1" ht="18" customHeight="1">
      <c r="A13" s="54" t="s">
        <v>15</v>
      </c>
      <c r="B13" s="54"/>
    </row>
    <row r="14" spans="1:7" s="9" customFormat="1" ht="18" customHeight="1">
      <c r="A14" s="54" t="s">
        <v>16</v>
      </c>
      <c r="B14" s="54"/>
    </row>
    <row r="15" spans="1:7" s="9" customFormat="1" ht="18" customHeight="1">
      <c r="A15" s="54" t="s">
        <v>17</v>
      </c>
      <c r="B15" s="54"/>
    </row>
    <row r="16" spans="1:7" s="9" customFormat="1" ht="18" customHeight="1">
      <c r="A16" s="54" t="s">
        <v>18</v>
      </c>
      <c r="B16" s="54"/>
    </row>
    <row r="17" spans="1:2" s="9" customFormat="1" ht="18" customHeight="1">
      <c r="A17" s="54" t="s">
        <v>19</v>
      </c>
      <c r="B17" s="54"/>
    </row>
    <row r="18" spans="1:2" s="9" customFormat="1" ht="18" customHeight="1">
      <c r="A18" s="12" t="s">
        <v>20</v>
      </c>
      <c r="B18" s="12"/>
    </row>
    <row r="19" spans="1:2" s="9" customFormat="1" ht="36" customHeight="1">
      <c r="A19" s="54" t="s">
        <v>21</v>
      </c>
      <c r="B19" s="54"/>
    </row>
    <row r="20" spans="1:2" s="9" customFormat="1" ht="36" customHeight="1">
      <c r="A20" s="54" t="s">
        <v>22</v>
      </c>
      <c r="B20" s="54"/>
    </row>
    <row r="21" spans="1:2" s="9" customFormat="1" ht="18" customHeight="1">
      <c r="A21" s="53" t="s">
        <v>23</v>
      </c>
      <c r="B21" s="53"/>
    </row>
  </sheetData>
  <mergeCells count="12">
    <mergeCell ref="A1:XFD1"/>
    <mergeCell ref="A21:B21"/>
    <mergeCell ref="A13:B13"/>
    <mergeCell ref="A2:B2"/>
    <mergeCell ref="A11:B11"/>
    <mergeCell ref="A19:B19"/>
    <mergeCell ref="A20:B20"/>
    <mergeCell ref="A12:B12"/>
    <mergeCell ref="A14:B14"/>
    <mergeCell ref="A15:B15"/>
    <mergeCell ref="A16:B16"/>
    <mergeCell ref="A17:B17"/>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K39"/>
  <sheetViews>
    <sheetView tabSelected="1" topLeftCell="A4" workbookViewId="0">
      <selection activeCell="C34" sqref="C34"/>
    </sheetView>
  </sheetViews>
  <sheetFormatPr defaultColWidth="9.140625" defaultRowHeight="14.45"/>
  <cols>
    <col min="1" max="1" width="9" style="2" bestFit="1" customWidth="1"/>
    <col min="2" max="4" width="11.5703125" style="24" customWidth="1"/>
    <col min="5" max="7" width="11.5703125" style="2" customWidth="1"/>
    <col min="8" max="16384" width="9.140625" style="2"/>
  </cols>
  <sheetData>
    <row r="1" spans="1:11" s="52" customFormat="1" ht="26.1">
      <c r="A1" s="52" t="s">
        <v>0</v>
      </c>
    </row>
    <row r="2" spans="1:11" s="17" customFormat="1" ht="14.45" customHeight="1">
      <c r="A2" s="58"/>
      <c r="B2" s="58"/>
      <c r="C2" s="58"/>
      <c r="D2" s="58"/>
      <c r="E2" s="58"/>
      <c r="F2" s="58"/>
      <c r="G2" s="58"/>
    </row>
    <row r="3" spans="1:11" s="17" customFormat="1" ht="18.600000000000001" customHeight="1">
      <c r="A3" s="62" t="s">
        <v>3</v>
      </c>
      <c r="B3" s="62"/>
      <c r="C3" s="62"/>
      <c r="D3" s="62"/>
      <c r="E3" s="62"/>
      <c r="F3" s="62"/>
      <c r="G3" s="62"/>
    </row>
    <row r="4" spans="1:11" s="19" customFormat="1">
      <c r="A4" s="59"/>
      <c r="B4" s="59"/>
      <c r="C4" s="59"/>
      <c r="D4" s="59"/>
      <c r="E4" s="59"/>
      <c r="F4" s="59"/>
      <c r="G4" s="59"/>
      <c r="H4" s="2"/>
      <c r="I4" s="2"/>
      <c r="J4" s="2"/>
      <c r="K4" s="2"/>
    </row>
    <row r="5" spans="1:11" s="19" customFormat="1" ht="27" customHeight="1">
      <c r="A5" s="18"/>
      <c r="B5" s="60" t="s">
        <v>24</v>
      </c>
      <c r="C5" s="60"/>
      <c r="D5" s="61" t="s">
        <v>25</v>
      </c>
      <c r="E5" s="61"/>
      <c r="F5" s="60" t="s">
        <v>26</v>
      </c>
      <c r="G5" s="60"/>
      <c r="H5" s="2"/>
      <c r="I5" s="2"/>
      <c r="J5" s="2"/>
      <c r="K5" s="2"/>
    </row>
    <row r="6" spans="1:11" s="19" customFormat="1">
      <c r="A6" s="20" t="s">
        <v>27</v>
      </c>
      <c r="B6" s="20" t="s">
        <v>28</v>
      </c>
      <c r="C6" s="20" t="s">
        <v>29</v>
      </c>
      <c r="D6" s="20" t="s">
        <v>28</v>
      </c>
      <c r="E6" s="20" t="s">
        <v>29</v>
      </c>
      <c r="F6" s="20" t="s">
        <v>28</v>
      </c>
      <c r="G6" s="20" t="s">
        <v>29</v>
      </c>
      <c r="H6" s="2"/>
      <c r="I6" s="2"/>
      <c r="J6" s="2"/>
      <c r="K6" s="2"/>
    </row>
    <row r="7" spans="1:11" s="19" customFormat="1">
      <c r="A7" s="2" t="s">
        <v>30</v>
      </c>
      <c r="B7" s="21">
        <v>362334</v>
      </c>
      <c r="C7" s="21">
        <v>796109</v>
      </c>
      <c r="D7" s="21">
        <v>185479</v>
      </c>
      <c r="E7" s="21">
        <v>261737</v>
      </c>
      <c r="F7" s="21">
        <v>547813</v>
      </c>
      <c r="G7" s="21">
        <v>1057846</v>
      </c>
      <c r="H7" s="2"/>
      <c r="I7" s="2"/>
      <c r="J7" s="2"/>
      <c r="K7" s="2"/>
    </row>
    <row r="8" spans="1:11" s="19" customFormat="1">
      <c r="A8" s="2" t="s">
        <v>31</v>
      </c>
      <c r="B8" s="21">
        <v>310493</v>
      </c>
      <c r="C8" s="21">
        <v>690608</v>
      </c>
      <c r="D8" s="21">
        <v>189392</v>
      </c>
      <c r="E8" s="21">
        <v>268159</v>
      </c>
      <c r="F8" s="21">
        <v>499884</v>
      </c>
      <c r="G8" s="21">
        <v>958767</v>
      </c>
      <c r="H8" s="2"/>
      <c r="I8" s="2"/>
      <c r="J8" s="2"/>
      <c r="K8" s="2"/>
    </row>
    <row r="9" spans="1:11" s="19" customFormat="1">
      <c r="A9" s="2" t="s">
        <v>32</v>
      </c>
      <c r="B9" s="21">
        <v>262439</v>
      </c>
      <c r="C9" s="21">
        <v>577620</v>
      </c>
      <c r="D9" s="21">
        <v>189536</v>
      </c>
      <c r="E9" s="21">
        <v>268286</v>
      </c>
      <c r="F9" s="21">
        <v>451975</v>
      </c>
      <c r="G9" s="21">
        <v>845907</v>
      </c>
      <c r="H9" s="2"/>
      <c r="I9" s="2"/>
      <c r="J9" s="2"/>
      <c r="K9" s="2"/>
    </row>
    <row r="10" spans="1:11" s="19" customFormat="1">
      <c r="A10" s="2" t="s">
        <v>33</v>
      </c>
      <c r="B10" s="21">
        <v>215618</v>
      </c>
      <c r="C10" s="21">
        <v>469494</v>
      </c>
      <c r="D10" s="21">
        <v>191885</v>
      </c>
      <c r="E10" s="21">
        <v>271144</v>
      </c>
      <c r="F10" s="21">
        <v>407503</v>
      </c>
      <c r="G10" s="21">
        <v>740637</v>
      </c>
      <c r="H10" s="2"/>
      <c r="I10" s="2"/>
      <c r="J10" s="2"/>
      <c r="K10" s="2"/>
    </row>
    <row r="11" spans="1:11" s="19" customFormat="1">
      <c r="A11" s="2" t="s">
        <v>34</v>
      </c>
      <c r="B11" s="21">
        <v>196596</v>
      </c>
      <c r="C11" s="21">
        <v>419493</v>
      </c>
      <c r="D11" s="21">
        <v>192048</v>
      </c>
      <c r="E11" s="21">
        <v>270558</v>
      </c>
      <c r="F11" s="21">
        <v>388644</v>
      </c>
      <c r="G11" s="21">
        <v>690051</v>
      </c>
      <c r="H11" s="2"/>
      <c r="I11" s="2"/>
      <c r="J11" s="2"/>
      <c r="K11" s="2"/>
    </row>
    <row r="12" spans="1:11" s="19" customFormat="1">
      <c r="A12" s="2" t="s">
        <v>35</v>
      </c>
      <c r="B12" s="21">
        <v>195137</v>
      </c>
      <c r="C12" s="21">
        <v>404067</v>
      </c>
      <c r="D12" s="21">
        <v>194140</v>
      </c>
      <c r="E12" s="21">
        <v>271740</v>
      </c>
      <c r="F12" s="21">
        <v>389277</v>
      </c>
      <c r="G12" s="21">
        <v>675807</v>
      </c>
      <c r="H12" s="2"/>
      <c r="I12" s="2"/>
      <c r="J12" s="2"/>
      <c r="K12" s="2"/>
    </row>
    <row r="13" spans="1:11" s="19" customFormat="1">
      <c r="A13" s="2" t="s">
        <v>36</v>
      </c>
      <c r="B13" s="21">
        <v>192096</v>
      </c>
      <c r="C13" s="21">
        <v>389754</v>
      </c>
      <c r="D13" s="21">
        <v>200087</v>
      </c>
      <c r="E13" s="21">
        <v>278393</v>
      </c>
      <c r="F13" s="21">
        <v>392183</v>
      </c>
      <c r="G13" s="21">
        <v>668148</v>
      </c>
      <c r="H13" s="2"/>
      <c r="I13" s="2"/>
      <c r="J13" s="2"/>
      <c r="K13" s="2"/>
    </row>
    <row r="14" spans="1:11" s="19" customFormat="1">
      <c r="A14" s="2" t="s">
        <v>37</v>
      </c>
      <c r="B14" s="21">
        <v>191723</v>
      </c>
      <c r="C14" s="21">
        <v>380670</v>
      </c>
      <c r="D14" s="21">
        <v>205880</v>
      </c>
      <c r="E14" s="21">
        <v>285231</v>
      </c>
      <c r="F14" s="21">
        <v>397603</v>
      </c>
      <c r="G14" s="21">
        <v>665901</v>
      </c>
      <c r="H14" s="2"/>
      <c r="I14" s="2"/>
      <c r="J14" s="2"/>
      <c r="K14" s="2"/>
    </row>
    <row r="15" spans="1:11" s="19" customFormat="1">
      <c r="A15" s="2" t="s">
        <v>38</v>
      </c>
      <c r="B15" s="21">
        <v>198377</v>
      </c>
      <c r="C15" s="21">
        <v>386801</v>
      </c>
      <c r="D15" s="21">
        <v>212058</v>
      </c>
      <c r="E15" s="21">
        <v>292622</v>
      </c>
      <c r="F15" s="21">
        <v>410435</v>
      </c>
      <c r="G15" s="21">
        <v>679423</v>
      </c>
      <c r="H15" s="2"/>
      <c r="I15" s="2"/>
      <c r="J15" s="2"/>
      <c r="K15" s="2"/>
    </row>
    <row r="16" spans="1:11" s="19" customFormat="1">
      <c r="A16" s="2" t="s">
        <v>39</v>
      </c>
      <c r="B16" s="21">
        <v>199242</v>
      </c>
      <c r="C16" s="21">
        <v>383068</v>
      </c>
      <c r="D16" s="21">
        <v>221718</v>
      </c>
      <c r="E16" s="21">
        <v>305202</v>
      </c>
      <c r="F16" s="21">
        <v>420960</v>
      </c>
      <c r="G16" s="21">
        <v>688270</v>
      </c>
      <c r="H16" s="2"/>
      <c r="I16" s="2"/>
      <c r="J16" s="2"/>
      <c r="K16" s="2"/>
    </row>
    <row r="17" spans="1:11" s="19" customFormat="1">
      <c r="A17" s="2" t="s">
        <v>40</v>
      </c>
      <c r="B17" s="21">
        <v>194920</v>
      </c>
      <c r="C17" s="21">
        <v>371876</v>
      </c>
      <c r="D17" s="21">
        <v>235672</v>
      </c>
      <c r="E17" s="21">
        <v>325552</v>
      </c>
      <c r="F17" s="21">
        <v>430592</v>
      </c>
      <c r="G17" s="21">
        <v>697428</v>
      </c>
      <c r="H17" s="2"/>
      <c r="I17" s="2"/>
      <c r="J17" s="2"/>
      <c r="K17" s="2"/>
    </row>
    <row r="18" spans="1:11" s="19" customFormat="1">
      <c r="A18" s="2" t="s">
        <v>41</v>
      </c>
      <c r="B18" s="21">
        <v>202181</v>
      </c>
      <c r="C18" s="21">
        <v>380442</v>
      </c>
      <c r="D18" s="21">
        <v>247476</v>
      </c>
      <c r="E18" s="21">
        <v>342149</v>
      </c>
      <c r="F18" s="21">
        <v>449657</v>
      </c>
      <c r="G18" s="21">
        <v>722591</v>
      </c>
      <c r="H18" s="2"/>
      <c r="I18" s="2"/>
      <c r="J18" s="2"/>
      <c r="K18" s="2"/>
    </row>
    <row r="19" spans="1:11" s="19" customFormat="1">
      <c r="A19" s="2" t="s">
        <v>42</v>
      </c>
      <c r="B19" s="21">
        <v>237634</v>
      </c>
      <c r="C19" s="21">
        <v>435721</v>
      </c>
      <c r="D19" s="21">
        <v>261509</v>
      </c>
      <c r="E19" s="21">
        <v>362594</v>
      </c>
      <c r="F19" s="21">
        <v>499143</v>
      </c>
      <c r="G19" s="21">
        <v>798315</v>
      </c>
      <c r="H19" s="2"/>
      <c r="I19" s="2"/>
      <c r="J19" s="2"/>
      <c r="K19" s="2"/>
    </row>
    <row r="20" spans="1:11" s="19" customFormat="1">
      <c r="A20" s="2" t="s">
        <v>43</v>
      </c>
      <c r="B20" s="21">
        <v>251280</v>
      </c>
      <c r="C20" s="21">
        <v>457774</v>
      </c>
      <c r="D20" s="21">
        <v>276191</v>
      </c>
      <c r="E20" s="21">
        <v>383341</v>
      </c>
      <c r="F20" s="21">
        <v>527471</v>
      </c>
      <c r="G20" s="21">
        <v>841115</v>
      </c>
      <c r="H20" s="2"/>
      <c r="I20" s="2"/>
      <c r="J20" s="2"/>
      <c r="K20" s="2"/>
    </row>
    <row r="21" spans="1:11" s="19" customFormat="1">
      <c r="A21" s="2" t="s">
        <v>44</v>
      </c>
      <c r="B21" s="21">
        <v>260766</v>
      </c>
      <c r="C21" s="21">
        <v>471154</v>
      </c>
      <c r="D21" s="21">
        <v>289676</v>
      </c>
      <c r="E21" s="21">
        <v>402307</v>
      </c>
      <c r="F21" s="21">
        <v>550441</v>
      </c>
      <c r="G21" s="21">
        <v>873461</v>
      </c>
      <c r="H21" s="2"/>
      <c r="I21" s="2"/>
      <c r="J21" s="2"/>
      <c r="K21" s="2"/>
    </row>
    <row r="22" spans="1:11" s="19" customFormat="1">
      <c r="A22" s="2" t="s">
        <v>45</v>
      </c>
      <c r="B22" s="21">
        <v>259819</v>
      </c>
      <c r="C22" s="21">
        <v>468074</v>
      </c>
      <c r="D22" s="21">
        <v>302733</v>
      </c>
      <c r="E22" s="21">
        <v>420128</v>
      </c>
      <c r="F22" s="21">
        <v>562552</v>
      </c>
      <c r="G22" s="21">
        <v>888202</v>
      </c>
      <c r="H22" s="2"/>
      <c r="I22" s="2"/>
      <c r="J22" s="2"/>
      <c r="K22" s="2"/>
    </row>
    <row r="23" spans="1:11" s="19" customFormat="1">
      <c r="A23" s="2" t="s">
        <v>46</v>
      </c>
      <c r="B23" s="21">
        <v>252767</v>
      </c>
      <c r="C23" s="21">
        <v>454520</v>
      </c>
      <c r="D23" s="21">
        <v>314033</v>
      </c>
      <c r="E23" s="21">
        <v>435052</v>
      </c>
      <c r="F23" s="21">
        <v>566800</v>
      </c>
      <c r="G23" s="21">
        <v>889572</v>
      </c>
      <c r="H23" s="2"/>
      <c r="I23" s="2"/>
      <c r="J23" s="2"/>
      <c r="K23" s="2"/>
    </row>
    <row r="24" spans="1:11" s="19" customFormat="1">
      <c r="A24" s="2" t="s">
        <v>47</v>
      </c>
      <c r="B24" s="21">
        <v>246903</v>
      </c>
      <c r="C24" s="21">
        <v>442942</v>
      </c>
      <c r="D24" s="21">
        <v>326293</v>
      </c>
      <c r="E24" s="21">
        <v>451576</v>
      </c>
      <c r="F24" s="21">
        <v>573196</v>
      </c>
      <c r="G24" s="21">
        <v>894518</v>
      </c>
      <c r="H24" s="2"/>
      <c r="I24" s="2"/>
      <c r="J24" s="2"/>
      <c r="K24" s="2"/>
    </row>
    <row r="25" spans="1:11" s="19" customFormat="1">
      <c r="A25" s="2" t="s">
        <v>48</v>
      </c>
      <c r="B25" s="21">
        <v>250640</v>
      </c>
      <c r="C25" s="21">
        <v>445466</v>
      </c>
      <c r="D25" s="21">
        <v>335933</v>
      </c>
      <c r="E25" s="21">
        <v>463889</v>
      </c>
      <c r="F25" s="21">
        <v>586573</v>
      </c>
      <c r="G25" s="21">
        <v>909355</v>
      </c>
      <c r="H25" s="2"/>
      <c r="I25" s="22"/>
      <c r="J25" s="2"/>
      <c r="K25" s="2"/>
    </row>
    <row r="26" spans="1:11" s="19" customFormat="1">
      <c r="A26" s="2" t="s">
        <v>49</v>
      </c>
      <c r="B26" s="21">
        <v>252247</v>
      </c>
      <c r="C26" s="21">
        <v>447408</v>
      </c>
      <c r="D26" s="21">
        <v>346070</v>
      </c>
      <c r="E26" s="21">
        <v>475637</v>
      </c>
      <c r="F26" s="21">
        <v>598317</v>
      </c>
      <c r="G26" s="21">
        <v>923044</v>
      </c>
      <c r="H26" s="2"/>
      <c r="I26" s="22"/>
      <c r="J26" s="2"/>
      <c r="K26" s="2"/>
    </row>
    <row r="27" spans="1:11" s="19" customFormat="1">
      <c r="A27" s="2" t="s">
        <v>50</v>
      </c>
      <c r="B27" s="21">
        <v>250292</v>
      </c>
      <c r="C27" s="21">
        <v>454246</v>
      </c>
      <c r="D27" s="21">
        <v>359330</v>
      </c>
      <c r="E27" s="21">
        <v>494402</v>
      </c>
      <c r="F27" s="21">
        <v>609622</v>
      </c>
      <c r="G27" s="21">
        <v>948648</v>
      </c>
      <c r="H27" s="2"/>
      <c r="I27" s="22"/>
      <c r="J27" s="2"/>
      <c r="K27" s="2"/>
    </row>
    <row r="28" spans="1:11" s="19" customFormat="1">
      <c r="A28" s="2" t="s">
        <v>51</v>
      </c>
      <c r="B28" s="21">
        <v>243875</v>
      </c>
      <c r="C28" s="21">
        <v>448724</v>
      </c>
      <c r="D28" s="21">
        <v>370673</v>
      </c>
      <c r="E28" s="21">
        <v>511206</v>
      </c>
      <c r="F28" s="21">
        <v>614549</v>
      </c>
      <c r="G28" s="21">
        <v>959930</v>
      </c>
      <c r="H28" s="2"/>
      <c r="I28" s="22"/>
      <c r="J28" s="2"/>
      <c r="K28" s="2"/>
    </row>
    <row r="29" spans="1:11" s="19" customFormat="1">
      <c r="A29" s="2" t="s">
        <v>52</v>
      </c>
      <c r="B29" s="22">
        <v>240545</v>
      </c>
      <c r="C29" s="22">
        <v>441895</v>
      </c>
      <c r="D29" s="22">
        <v>378441</v>
      </c>
      <c r="E29" s="22">
        <v>521594</v>
      </c>
      <c r="F29" s="22">
        <v>618986</v>
      </c>
      <c r="G29" s="22">
        <v>963489</v>
      </c>
      <c r="H29" s="2"/>
      <c r="I29" s="22"/>
      <c r="J29" s="2"/>
      <c r="K29" s="2"/>
    </row>
    <row r="30" spans="1:11" s="19" customFormat="1">
      <c r="A30" s="2" t="s">
        <v>53</v>
      </c>
      <c r="B30" s="22">
        <v>217234</v>
      </c>
      <c r="C30" s="22">
        <v>400899</v>
      </c>
      <c r="D30" s="22">
        <v>378145</v>
      </c>
      <c r="E30" s="22">
        <v>520064</v>
      </c>
      <c r="F30" s="22">
        <v>595379</v>
      </c>
      <c r="G30" s="22">
        <v>920963</v>
      </c>
      <c r="H30" s="2"/>
      <c r="I30" s="22"/>
      <c r="J30" s="2"/>
      <c r="K30" s="2"/>
    </row>
    <row r="31" spans="1:11" s="19" customFormat="1">
      <c r="A31" s="2" t="s">
        <v>54</v>
      </c>
      <c r="B31" s="22">
        <v>189980.55091572201</v>
      </c>
      <c r="C31" s="22">
        <v>347094</v>
      </c>
      <c r="D31" s="22">
        <v>371462</v>
      </c>
      <c r="E31" s="22">
        <v>507904</v>
      </c>
      <c r="F31" s="22">
        <v>561443</v>
      </c>
      <c r="G31" s="22">
        <v>854998</v>
      </c>
      <c r="H31" s="2"/>
      <c r="I31" s="22"/>
      <c r="J31" s="2"/>
      <c r="K31" s="2"/>
    </row>
    <row r="32" spans="1:11" s="19" customFormat="1">
      <c r="A32" s="2" t="s">
        <v>55</v>
      </c>
      <c r="B32" s="22">
        <v>217639.29166666701</v>
      </c>
      <c r="C32" s="22">
        <v>384273.64087919297</v>
      </c>
      <c r="D32" s="22">
        <v>367827.58333333302</v>
      </c>
      <c r="E32" s="22">
        <v>498056.5</v>
      </c>
      <c r="F32" s="22">
        <f>SUM(B32,D32)</f>
        <v>585466.875</v>
      </c>
      <c r="G32" s="22">
        <f>SUM(C32,E32)</f>
        <v>882330.14087919297</v>
      </c>
      <c r="H32" s="2"/>
      <c r="I32" s="2"/>
      <c r="J32" s="2"/>
      <c r="K32" s="2"/>
    </row>
    <row r="33" spans="1:11" s="19" customFormat="1" ht="14.45" customHeight="1">
      <c r="A33" s="2" t="s">
        <v>56</v>
      </c>
      <c r="B33" s="22">
        <v>245245.91666666701</v>
      </c>
      <c r="C33" s="22">
        <v>420592.33333333331</v>
      </c>
      <c r="D33" s="22">
        <v>368052</v>
      </c>
      <c r="E33" s="22">
        <v>496355</v>
      </c>
      <c r="F33" s="22">
        <v>613297.91666666663</v>
      </c>
      <c r="G33" s="22">
        <v>916947.33333333326</v>
      </c>
      <c r="H33" s="2"/>
      <c r="I33" s="2"/>
      <c r="J33" s="2"/>
      <c r="K33" s="2"/>
    </row>
    <row r="34" spans="1:11" s="19" customFormat="1" ht="14.45" customHeight="1">
      <c r="A34" s="2"/>
      <c r="B34" s="22"/>
      <c r="C34" s="22"/>
      <c r="D34" s="51"/>
      <c r="E34" s="22"/>
      <c r="F34" s="22"/>
      <c r="G34" s="22"/>
      <c r="H34" s="22"/>
      <c r="I34" s="2"/>
      <c r="J34" s="2"/>
      <c r="K34" s="2"/>
    </row>
    <row r="35" spans="1:11">
      <c r="B35" s="22"/>
      <c r="C35" s="22"/>
      <c r="D35" s="22"/>
      <c r="E35" s="22"/>
      <c r="F35" s="49"/>
      <c r="G35" s="49"/>
    </row>
    <row r="36" spans="1:11">
      <c r="B36" s="50"/>
      <c r="C36" s="50"/>
      <c r="D36" s="50"/>
      <c r="E36" s="50"/>
    </row>
    <row r="37" spans="1:11">
      <c r="B37" s="49"/>
      <c r="C37" s="49"/>
      <c r="D37" s="22"/>
      <c r="E37" s="22"/>
      <c r="F37" s="49"/>
      <c r="G37" s="49"/>
    </row>
    <row r="38" spans="1:11">
      <c r="D38" s="22"/>
      <c r="E38" s="22"/>
    </row>
    <row r="39" spans="1:11">
      <c r="D39" s="22"/>
      <c r="E39" s="22"/>
    </row>
  </sheetData>
  <mergeCells count="7">
    <mergeCell ref="A1:XFD1"/>
    <mergeCell ref="A2:G2"/>
    <mergeCell ref="A4:G4"/>
    <mergeCell ref="B5:C5"/>
    <mergeCell ref="D5:E5"/>
    <mergeCell ref="F5:G5"/>
    <mergeCell ref="A3:G3"/>
  </mergeCells>
  <phoneticPr fontId="4" type="noConversion"/>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97A762-1A5D-4009-93C9-6F69508BF7D9}">
  <dimension ref="A1:I37"/>
  <sheetViews>
    <sheetView topLeftCell="A25" workbookViewId="0">
      <selection activeCell="B34" sqref="B34:D34"/>
    </sheetView>
  </sheetViews>
  <sheetFormatPr defaultColWidth="9.140625" defaultRowHeight="14.45"/>
  <cols>
    <col min="1" max="1" width="9" style="2" bestFit="1" customWidth="1"/>
    <col min="2" max="3" width="13.5703125" style="24" customWidth="1"/>
    <col min="4" max="4" width="13.5703125" style="2" customWidth="1"/>
    <col min="5" max="16384" width="9.140625" style="2"/>
  </cols>
  <sheetData>
    <row r="1" spans="1:9" s="52" customFormat="1" ht="26.1">
      <c r="A1" s="52" t="s">
        <v>0</v>
      </c>
    </row>
    <row r="2" spans="1:9" s="17" customFormat="1" ht="14.45" customHeight="1">
      <c r="A2" s="58"/>
      <c r="B2" s="58"/>
      <c r="C2" s="58"/>
      <c r="D2" s="58"/>
      <c r="E2" s="58"/>
      <c r="F2" s="58"/>
      <c r="G2" s="58"/>
    </row>
    <row r="3" spans="1:9" s="17" customFormat="1" ht="18.600000000000001" customHeight="1">
      <c r="A3" s="63" t="s">
        <v>4</v>
      </c>
      <c r="B3" s="63"/>
      <c r="C3" s="63"/>
      <c r="D3" s="63"/>
      <c r="E3" s="63"/>
      <c r="F3" s="63"/>
      <c r="G3" s="63"/>
      <c r="H3" s="14"/>
      <c r="I3" s="14"/>
    </row>
    <row r="4" spans="1:9" s="17" customFormat="1" ht="27" customHeight="1">
      <c r="A4" s="64" t="s">
        <v>57</v>
      </c>
      <c r="B4" s="64"/>
      <c r="C4" s="64"/>
      <c r="D4" s="64"/>
      <c r="E4" s="64"/>
      <c r="F4" s="64"/>
      <c r="G4" s="64"/>
      <c r="H4" s="15"/>
      <c r="I4" s="15"/>
    </row>
    <row r="5" spans="1:9" s="19" customFormat="1" ht="14.45" customHeight="1">
      <c r="A5" s="59"/>
      <c r="B5" s="59"/>
      <c r="C5" s="59"/>
      <c r="D5" s="59"/>
      <c r="E5" s="2"/>
      <c r="F5" s="2"/>
      <c r="G5" s="2"/>
      <c r="H5" s="2"/>
      <c r="I5" s="2"/>
    </row>
    <row r="6" spans="1:9" s="19" customFormat="1">
      <c r="A6" s="2"/>
      <c r="B6" s="25" t="s">
        <v>24</v>
      </c>
      <c r="C6" s="25" t="s">
        <v>58</v>
      </c>
      <c r="D6" s="26" t="s">
        <v>26</v>
      </c>
      <c r="E6" s="2"/>
      <c r="F6" s="2"/>
      <c r="G6" s="2"/>
      <c r="H6" s="2"/>
      <c r="I6" s="2"/>
    </row>
    <row r="7" spans="1:9" s="19" customFormat="1">
      <c r="A7" s="27" t="s">
        <v>27</v>
      </c>
      <c r="B7" s="27" t="s">
        <v>59</v>
      </c>
      <c r="C7" s="27" t="s">
        <v>59</v>
      </c>
      <c r="D7" s="27" t="s">
        <v>59</v>
      </c>
      <c r="E7" s="2"/>
      <c r="F7" s="2"/>
      <c r="G7" s="2"/>
      <c r="H7" s="2"/>
      <c r="I7" s="2"/>
    </row>
    <row r="8" spans="1:9" s="19" customFormat="1">
      <c r="A8" s="2" t="s">
        <v>30</v>
      </c>
      <c r="B8" s="28">
        <v>8.0879305890488773</v>
      </c>
      <c r="C8" s="28">
        <v>2.6590714193482121</v>
      </c>
      <c r="D8" s="29">
        <v>10.747002008397089</v>
      </c>
      <c r="E8" s="29"/>
      <c r="F8" s="2"/>
      <c r="G8" s="2"/>
      <c r="H8" s="2"/>
      <c r="I8" s="2"/>
    </row>
    <row r="9" spans="1:9" s="19" customFormat="1">
      <c r="A9" s="2" t="s">
        <v>31</v>
      </c>
      <c r="B9" s="28">
        <v>6.9380414756659503</v>
      </c>
      <c r="C9" s="28">
        <v>2.6940004518816831</v>
      </c>
      <c r="D9" s="29">
        <v>9.6320419275476326</v>
      </c>
      <c r="E9" s="29"/>
      <c r="F9" s="2"/>
      <c r="G9" s="2"/>
      <c r="H9" s="2"/>
      <c r="I9" s="2"/>
    </row>
    <row r="10" spans="1:9" s="19" customFormat="1">
      <c r="A10" s="2" t="s">
        <v>32</v>
      </c>
      <c r="B10" s="28">
        <v>5.7367335677473257</v>
      </c>
      <c r="C10" s="28">
        <v>2.6645291055653524</v>
      </c>
      <c r="D10" s="29">
        <v>8.4012626733126776</v>
      </c>
      <c r="E10" s="29"/>
      <c r="F10" s="2"/>
      <c r="G10" s="2"/>
      <c r="H10" s="2"/>
      <c r="I10" s="2"/>
    </row>
    <row r="11" spans="1:9" s="19" customFormat="1">
      <c r="A11" s="2" t="s">
        <v>33</v>
      </c>
      <c r="B11" s="28">
        <v>4.5928442865020598</v>
      </c>
      <c r="C11" s="28">
        <v>2.6524772866518305</v>
      </c>
      <c r="D11" s="29">
        <v>7.2453215731538902</v>
      </c>
      <c r="E11" s="29"/>
      <c r="F11" s="2"/>
      <c r="G11" s="2"/>
      <c r="H11" s="2"/>
      <c r="I11" s="2"/>
    </row>
    <row r="12" spans="1:9" s="19" customFormat="1">
      <c r="A12" s="2" t="s">
        <v>34</v>
      </c>
      <c r="B12" s="28">
        <v>4.0304145247226097</v>
      </c>
      <c r="C12" s="28">
        <v>2.5994733952173217</v>
      </c>
      <c r="D12" s="29">
        <v>6.6298879199399314</v>
      </c>
      <c r="E12" s="29"/>
      <c r="F12" s="2"/>
      <c r="G12" s="2"/>
      <c r="H12" s="2"/>
      <c r="I12" s="2"/>
    </row>
    <row r="13" spans="1:9" s="19" customFormat="1">
      <c r="A13" s="2" t="s">
        <v>35</v>
      </c>
      <c r="B13" s="28">
        <v>3.8214787673083577</v>
      </c>
      <c r="C13" s="28">
        <v>2.5699912148935029</v>
      </c>
      <c r="D13" s="29">
        <v>6.3914699822018601</v>
      </c>
      <c r="E13" s="29"/>
      <c r="F13" s="2"/>
      <c r="G13" s="2"/>
      <c r="H13" s="2"/>
      <c r="I13" s="2"/>
    </row>
    <row r="14" spans="1:9" s="19" customFormat="1">
      <c r="A14" s="2" t="s">
        <v>36</v>
      </c>
      <c r="B14" s="28">
        <v>3.6447319178733202</v>
      </c>
      <c r="C14" s="28">
        <v>2.6033545590616316</v>
      </c>
      <c r="D14" s="29">
        <v>6.2480864769349518</v>
      </c>
      <c r="E14" s="29"/>
      <c r="F14" s="2"/>
      <c r="G14" s="2"/>
      <c r="H14" s="2"/>
      <c r="I14" s="2"/>
    </row>
    <row r="15" spans="1:9" s="19" customFormat="1">
      <c r="A15" s="2" t="s">
        <v>37</v>
      </c>
      <c r="B15" s="28">
        <v>3.5223436618216972</v>
      </c>
      <c r="C15" s="28">
        <v>2.6392455539051269</v>
      </c>
      <c r="D15" s="29">
        <v>6.1615892157268242</v>
      </c>
      <c r="E15" s="29"/>
      <c r="F15" s="2"/>
      <c r="G15" s="2"/>
      <c r="H15" s="2"/>
      <c r="I15" s="2"/>
    </row>
    <row r="16" spans="1:9" s="19" customFormat="1">
      <c r="A16" s="2" t="s">
        <v>38</v>
      </c>
      <c r="B16" s="28">
        <v>3.5436848730488255</v>
      </c>
      <c r="C16" s="28">
        <v>2.6808621356234688</v>
      </c>
      <c r="D16" s="29">
        <v>6.2245470086722943</v>
      </c>
      <c r="E16" s="29"/>
      <c r="F16" s="2"/>
      <c r="G16" s="2"/>
      <c r="H16" s="2"/>
      <c r="I16" s="2"/>
    </row>
    <row r="17" spans="1:6" s="19" customFormat="1">
      <c r="A17" s="2" t="s">
        <v>39</v>
      </c>
      <c r="B17" s="28">
        <v>3.4791618397702595</v>
      </c>
      <c r="C17" s="28">
        <v>2.7719547229775467</v>
      </c>
      <c r="D17" s="29">
        <v>6.2511165627478062</v>
      </c>
      <c r="E17" s="29"/>
      <c r="F17" s="2"/>
    </row>
    <row r="18" spans="1:6" s="19" customFormat="1">
      <c r="A18" s="2" t="s">
        <v>40</v>
      </c>
      <c r="B18" s="28">
        <v>3.3577058860708062</v>
      </c>
      <c r="C18" s="28">
        <v>2.9394418209890478</v>
      </c>
      <c r="D18" s="29">
        <v>6.297147707059854</v>
      </c>
      <c r="E18" s="29"/>
      <c r="F18" s="2"/>
    </row>
    <row r="19" spans="1:6" s="19" customFormat="1">
      <c r="A19" s="2" t="s">
        <v>41</v>
      </c>
      <c r="B19" s="28">
        <v>3.4124664879236328</v>
      </c>
      <c r="C19" s="28">
        <v>3.0689881673857857</v>
      </c>
      <c r="D19" s="29">
        <v>6.4814546553094186</v>
      </c>
      <c r="E19" s="29"/>
      <c r="F19" s="2"/>
    </row>
    <row r="20" spans="1:6" s="19" customFormat="1">
      <c r="A20" s="2" t="s">
        <v>42</v>
      </c>
      <c r="B20" s="28">
        <v>3.8847456768796285</v>
      </c>
      <c r="C20" s="28">
        <v>3.2327693041246399</v>
      </c>
      <c r="D20" s="29">
        <v>7.1175149810042679</v>
      </c>
      <c r="E20" s="29"/>
      <c r="F20" s="2"/>
    </row>
    <row r="21" spans="1:6" s="19" customFormat="1">
      <c r="A21" s="2" t="s">
        <v>43</v>
      </c>
      <c r="B21" s="28">
        <v>4.0495979187883</v>
      </c>
      <c r="C21" s="28">
        <v>3.391142607020551</v>
      </c>
      <c r="D21" s="29">
        <v>7.4407405258088506</v>
      </c>
      <c r="E21" s="29"/>
      <c r="F21" s="2"/>
    </row>
    <row r="22" spans="1:6" s="19" customFormat="1">
      <c r="A22" s="2" t="s">
        <v>44</v>
      </c>
      <c r="B22" s="28">
        <v>4.1424997256820664</v>
      </c>
      <c r="C22" s="28">
        <v>3.5371802789321012</v>
      </c>
      <c r="D22" s="29">
        <v>7.679680004614168</v>
      </c>
      <c r="E22" s="29"/>
      <c r="F22" s="2"/>
    </row>
    <row r="23" spans="1:6" s="19" customFormat="1">
      <c r="A23" s="2" t="s">
        <v>45</v>
      </c>
      <c r="B23" s="28">
        <v>4.0975037716461502</v>
      </c>
      <c r="C23" s="28">
        <v>3.6777861290611176</v>
      </c>
      <c r="D23" s="29">
        <v>7.7752899007072678</v>
      </c>
      <c r="E23" s="29"/>
      <c r="F23" s="2"/>
    </row>
    <row r="24" spans="1:6" s="19" customFormat="1">
      <c r="A24" s="2" t="s">
        <v>46</v>
      </c>
      <c r="B24" s="28">
        <v>3.9649179952337592</v>
      </c>
      <c r="C24" s="28">
        <v>3.795092633244824</v>
      </c>
      <c r="D24" s="29">
        <v>7.7600106284785833</v>
      </c>
      <c r="E24" s="29"/>
      <c r="F24" s="2"/>
    </row>
    <row r="25" spans="1:6" s="19" customFormat="1">
      <c r="A25" s="2" t="s">
        <v>47</v>
      </c>
      <c r="B25" s="28">
        <v>3.8526072563226474</v>
      </c>
      <c r="C25" s="28">
        <v>3.9277037950367224</v>
      </c>
      <c r="D25" s="29">
        <v>7.7803110513593694</v>
      </c>
      <c r="E25" s="29"/>
      <c r="F25" s="2"/>
    </row>
    <row r="26" spans="1:6" s="19" customFormat="1">
      <c r="A26" s="2" t="s">
        <v>48</v>
      </c>
      <c r="B26" s="28">
        <v>3.8663979857436628</v>
      </c>
      <c r="C26" s="28">
        <v>4.0262994150140345</v>
      </c>
      <c r="D26" s="29">
        <v>7.8926974007576973</v>
      </c>
      <c r="E26" s="29"/>
      <c r="F26" s="2"/>
    </row>
    <row r="27" spans="1:6" s="19" customFormat="1">
      <c r="A27" s="2" t="s">
        <v>49</v>
      </c>
      <c r="B27" s="28">
        <v>3.8517032936381397</v>
      </c>
      <c r="C27" s="28">
        <v>4.0947247243593408</v>
      </c>
      <c r="D27" s="29">
        <v>7.94642801799748</v>
      </c>
      <c r="E27" s="29"/>
      <c r="F27" s="2"/>
    </row>
    <row r="28" spans="1:6" s="19" customFormat="1">
      <c r="A28" s="2" t="s">
        <v>50</v>
      </c>
      <c r="B28" s="28">
        <v>3.8690584941210657</v>
      </c>
      <c r="C28" s="28">
        <v>4.2110888320655402</v>
      </c>
      <c r="D28" s="29">
        <v>8.080147326186605</v>
      </c>
      <c r="E28" s="29"/>
      <c r="F28" s="2"/>
    </row>
    <row r="29" spans="1:6" s="19" customFormat="1">
      <c r="A29" s="2" t="s">
        <v>51</v>
      </c>
      <c r="B29" s="28">
        <v>3.7674716915295026</v>
      </c>
      <c r="C29" s="28">
        <v>4.2920684731372312</v>
      </c>
      <c r="D29" s="29">
        <v>8.0595401646667337</v>
      </c>
      <c r="E29" s="29"/>
      <c r="F29" s="2"/>
    </row>
    <row r="30" spans="1:6" s="19" customFormat="1">
      <c r="A30" s="2" t="s">
        <v>52</v>
      </c>
      <c r="B30" s="29">
        <v>3.6607337091364629</v>
      </c>
      <c r="C30" s="29">
        <v>4.3209738473694523</v>
      </c>
      <c r="D30" s="29">
        <v>7.9817075565059152</v>
      </c>
      <c r="E30" s="29"/>
      <c r="F30" s="2"/>
    </row>
    <row r="31" spans="1:6" s="19" customFormat="1">
      <c r="A31" s="2" t="s">
        <v>53</v>
      </c>
      <c r="B31" s="29">
        <v>3.2929947993715944</v>
      </c>
      <c r="C31" s="29">
        <v>4.2718192046884349</v>
      </c>
      <c r="D31" s="29">
        <v>7.5648140040600289</v>
      </c>
      <c r="E31" s="29"/>
      <c r="F31" s="2"/>
    </row>
    <row r="32" spans="1:6" s="19" customFormat="1">
      <c r="A32" s="2" t="s">
        <v>54</v>
      </c>
      <c r="B32" s="29">
        <v>2.8517763028328216</v>
      </c>
      <c r="C32" s="29">
        <v>4.173015354094284</v>
      </c>
      <c r="D32" s="29">
        <v>7.0247916569271052</v>
      </c>
      <c r="E32" s="29"/>
      <c r="F32" s="2"/>
    </row>
    <row r="33" spans="1:5" s="19" customFormat="1">
      <c r="A33" s="2" t="s">
        <v>55</v>
      </c>
      <c r="B33" s="29">
        <v>3.1038550284704578</v>
      </c>
      <c r="C33" s="29">
        <v>4.022901931161579</v>
      </c>
      <c r="D33" s="29">
        <v>7.1267569596320364</v>
      </c>
      <c r="E33" s="29"/>
    </row>
    <row r="34" spans="1:5">
      <c r="A34" s="2" t="s">
        <v>56</v>
      </c>
      <c r="B34" s="29">
        <v>3.3</v>
      </c>
      <c r="C34" s="29">
        <v>3.9</v>
      </c>
      <c r="D34" s="29">
        <v>7.2</v>
      </c>
    </row>
    <row r="35" spans="1:5">
      <c r="A35" s="3"/>
      <c r="B35" s="3"/>
      <c r="C35" s="3"/>
    </row>
    <row r="36" spans="1:5">
      <c r="B36" s="23"/>
    </row>
    <row r="37" spans="1:5">
      <c r="B37" s="23"/>
    </row>
  </sheetData>
  <mergeCells count="5">
    <mergeCell ref="A1:XFD1"/>
    <mergeCell ref="A3:G3"/>
    <mergeCell ref="A5:D5"/>
    <mergeCell ref="A4:G4"/>
    <mergeCell ref="A2:G2"/>
  </mergeCells>
  <phoneticPr fontId="4" type="noConversion"/>
  <pageMargins left="0.7" right="0.7" top="0.75" bottom="0.75" header="0.3" footer="0.3"/>
  <pageSetup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H26"/>
  <sheetViews>
    <sheetView topLeftCell="A10" workbookViewId="0">
      <selection activeCell="J27" sqref="J27"/>
    </sheetView>
  </sheetViews>
  <sheetFormatPr defaultColWidth="8.28515625" defaultRowHeight="14.45"/>
  <cols>
    <col min="1" max="1" width="9" style="1" bestFit="1" customWidth="1"/>
    <col min="2" max="2" width="25.140625" style="1" bestFit="1" customWidth="1"/>
    <col min="3" max="8" width="11.5703125" style="1" customWidth="1"/>
    <col min="9" max="16384" width="8.28515625" style="1"/>
  </cols>
  <sheetData>
    <row r="1" spans="1:8" s="52" customFormat="1" ht="26.1">
      <c r="A1" s="52" t="s">
        <v>0</v>
      </c>
    </row>
    <row r="2" spans="1:8" s="30" customFormat="1">
      <c r="A2" s="68"/>
      <c r="B2" s="68"/>
      <c r="C2" s="68"/>
      <c r="D2" s="68"/>
      <c r="E2" s="68"/>
      <c r="F2" s="68"/>
      <c r="G2" s="68"/>
      <c r="H2" s="68"/>
    </row>
    <row r="3" spans="1:8" s="30" customFormat="1" ht="18.600000000000001">
      <c r="A3" s="69" t="s">
        <v>5</v>
      </c>
      <c r="B3" s="69"/>
      <c r="C3" s="69"/>
      <c r="D3" s="69"/>
      <c r="E3" s="69"/>
      <c r="F3" s="69"/>
      <c r="G3" s="69"/>
      <c r="H3" s="69"/>
    </row>
    <row r="4" spans="1:8" s="30" customFormat="1">
      <c r="A4" s="68"/>
      <c r="B4" s="68"/>
      <c r="C4" s="68"/>
      <c r="D4" s="68"/>
      <c r="E4" s="68"/>
      <c r="F4" s="68"/>
      <c r="G4" s="68"/>
      <c r="H4" s="68"/>
    </row>
    <row r="5" spans="1:8" s="30" customFormat="1">
      <c r="A5" s="31"/>
      <c r="B5" s="31"/>
      <c r="C5" s="67" t="s">
        <v>24</v>
      </c>
      <c r="D5" s="67"/>
      <c r="E5" s="67" t="s">
        <v>58</v>
      </c>
      <c r="F5" s="67"/>
      <c r="G5" s="67" t="s">
        <v>26</v>
      </c>
      <c r="H5" s="67"/>
    </row>
    <row r="6" spans="1:8" s="30" customFormat="1" ht="14.45" customHeight="1">
      <c r="A6" s="20" t="s">
        <v>27</v>
      </c>
      <c r="B6" s="20" t="s">
        <v>60</v>
      </c>
      <c r="C6" s="27" t="s">
        <v>28</v>
      </c>
      <c r="D6" s="27" t="s">
        <v>29</v>
      </c>
      <c r="E6" s="27" t="s">
        <v>28</v>
      </c>
      <c r="F6" s="27" t="s">
        <v>29</v>
      </c>
      <c r="G6" s="27" t="s">
        <v>28</v>
      </c>
      <c r="H6" s="27" t="s">
        <v>29</v>
      </c>
    </row>
    <row r="7" spans="1:8" s="30" customFormat="1">
      <c r="A7" s="66" t="s">
        <v>53</v>
      </c>
      <c r="B7" s="18" t="s">
        <v>61</v>
      </c>
      <c r="C7" s="32">
        <v>133169</v>
      </c>
      <c r="D7" s="32">
        <v>133169</v>
      </c>
      <c r="E7" s="32">
        <v>299320</v>
      </c>
      <c r="F7" s="33">
        <v>299320</v>
      </c>
      <c r="G7" s="34">
        <v>432489</v>
      </c>
      <c r="H7" s="34">
        <v>432489</v>
      </c>
    </row>
    <row r="8" spans="1:8" s="30" customFormat="1">
      <c r="A8" s="66"/>
      <c r="B8" s="35" t="s">
        <v>62</v>
      </c>
      <c r="C8" s="36">
        <v>64458</v>
      </c>
      <c r="D8" s="36">
        <v>187214</v>
      </c>
      <c r="E8" s="36">
        <v>34566</v>
      </c>
      <c r="F8" s="37">
        <v>89652</v>
      </c>
      <c r="G8" s="38">
        <v>99024</v>
      </c>
      <c r="H8" s="38">
        <v>276866</v>
      </c>
    </row>
    <row r="9" spans="1:8" s="30" customFormat="1">
      <c r="A9" s="66"/>
      <c r="B9" s="39" t="s">
        <v>63</v>
      </c>
      <c r="C9" s="36">
        <v>15652</v>
      </c>
      <c r="D9" s="36">
        <v>72605</v>
      </c>
      <c r="E9" s="36">
        <v>20093</v>
      </c>
      <c r="F9" s="37">
        <v>82759</v>
      </c>
      <c r="G9" s="38">
        <v>35745</v>
      </c>
      <c r="H9" s="38">
        <v>155364</v>
      </c>
    </row>
    <row r="10" spans="1:8" s="30" customFormat="1">
      <c r="A10" s="66"/>
      <c r="B10" s="39" t="s">
        <v>64</v>
      </c>
      <c r="C10" s="36">
        <v>3955</v>
      </c>
      <c r="D10" s="36">
        <v>7911</v>
      </c>
      <c r="E10" s="36">
        <v>24167</v>
      </c>
      <c r="F10" s="37">
        <v>48334</v>
      </c>
      <c r="G10" s="38">
        <v>28122</v>
      </c>
      <c r="H10" s="38">
        <v>56245</v>
      </c>
    </row>
    <row r="11" spans="1:8" s="30" customFormat="1">
      <c r="A11" s="65" t="s">
        <v>54</v>
      </c>
      <c r="B11" s="18" t="s">
        <v>61</v>
      </c>
      <c r="C11" s="36">
        <v>117497</v>
      </c>
      <c r="D11" s="36">
        <v>117497</v>
      </c>
      <c r="E11" s="36">
        <v>295788</v>
      </c>
      <c r="F11" s="37">
        <v>295788</v>
      </c>
      <c r="G11" s="38">
        <v>413285</v>
      </c>
      <c r="H11" s="38">
        <v>413285</v>
      </c>
    </row>
    <row r="12" spans="1:8" s="30" customFormat="1">
      <c r="A12" s="65"/>
      <c r="B12" s="35" t="s">
        <v>62</v>
      </c>
      <c r="C12" s="37">
        <v>57626</v>
      </c>
      <c r="D12" s="37">
        <v>168269</v>
      </c>
      <c r="E12" s="36">
        <v>34007</v>
      </c>
      <c r="F12" s="37">
        <v>88475</v>
      </c>
      <c r="G12" s="38">
        <v>91633</v>
      </c>
      <c r="H12" s="38">
        <v>256744</v>
      </c>
    </row>
    <row r="13" spans="1:8" s="30" customFormat="1">
      <c r="A13" s="65"/>
      <c r="B13" s="39" t="s">
        <v>63</v>
      </c>
      <c r="C13" s="36">
        <v>11640</v>
      </c>
      <c r="D13" s="36">
        <v>54892</v>
      </c>
      <c r="E13" s="36">
        <v>18862</v>
      </c>
      <c r="F13" s="36">
        <v>78030</v>
      </c>
      <c r="G13" s="36">
        <v>30502</v>
      </c>
      <c r="H13" s="36">
        <v>132922</v>
      </c>
    </row>
    <row r="14" spans="1:8" s="30" customFormat="1">
      <c r="A14" s="65"/>
      <c r="B14" s="39" t="s">
        <v>64</v>
      </c>
      <c r="C14" s="36">
        <v>3218</v>
      </c>
      <c r="D14" s="36">
        <v>6436</v>
      </c>
      <c r="E14" s="36">
        <v>22806</v>
      </c>
      <c r="F14" s="36">
        <v>45611</v>
      </c>
      <c r="G14" s="36">
        <v>26024</v>
      </c>
      <c r="H14" s="36">
        <v>52047</v>
      </c>
    </row>
    <row r="15" spans="1:8" s="30" customFormat="1">
      <c r="A15" s="65" t="s">
        <v>55</v>
      </c>
      <c r="B15" s="18" t="s">
        <v>61</v>
      </c>
      <c r="C15" s="40">
        <v>139950.45865772042</v>
      </c>
      <c r="D15" s="40">
        <v>139950.45865772042</v>
      </c>
      <c r="E15" s="40">
        <v>295268.5833333332</v>
      </c>
      <c r="F15" s="40">
        <v>295268.5833333332</v>
      </c>
      <c r="G15" s="40">
        <f t="shared" ref="G15:H18" si="0">SUM(C15,E15)</f>
        <v>435219.04199105361</v>
      </c>
      <c r="H15" s="40">
        <f t="shared" si="0"/>
        <v>435219.04199105361</v>
      </c>
    </row>
    <row r="16" spans="1:8" s="30" customFormat="1">
      <c r="A16" s="65"/>
      <c r="B16" s="35" t="s">
        <v>62</v>
      </c>
      <c r="C16" s="40">
        <v>60929.78938273777</v>
      </c>
      <c r="D16" s="40">
        <v>177346.69262263607</v>
      </c>
      <c r="E16" s="40">
        <v>32891.333333333321</v>
      </c>
      <c r="F16" s="40">
        <v>85612.25</v>
      </c>
      <c r="G16" s="40">
        <f t="shared" si="0"/>
        <v>93821.122716071084</v>
      </c>
      <c r="H16" s="40">
        <f t="shared" si="0"/>
        <v>262958.9426226361</v>
      </c>
    </row>
    <row r="17" spans="1:8" s="30" customFormat="1">
      <c r="A17" s="65"/>
      <c r="B17" s="39" t="s">
        <v>63</v>
      </c>
      <c r="C17" s="40">
        <v>12906.571799237778</v>
      </c>
      <c r="D17" s="40">
        <v>59271.545944894715</v>
      </c>
      <c r="E17" s="40">
        <v>17681.583333333332</v>
      </c>
      <c r="F17" s="40">
        <v>73203.499999999985</v>
      </c>
      <c r="G17" s="40">
        <f t="shared" si="0"/>
        <v>30588.155132571112</v>
      </c>
      <c r="H17" s="40">
        <f t="shared" si="0"/>
        <v>132475.04594489469</v>
      </c>
    </row>
    <row r="18" spans="1:8" s="30" customFormat="1">
      <c r="A18" s="65"/>
      <c r="B18" s="39" t="s">
        <v>64</v>
      </c>
      <c r="C18" s="40">
        <v>3852.4718269708219</v>
      </c>
      <c r="D18" s="40">
        <v>7704.9436539416456</v>
      </c>
      <c r="E18" s="40">
        <v>21986.083333333336</v>
      </c>
      <c r="F18" s="40">
        <v>43972.166666666657</v>
      </c>
      <c r="G18" s="40">
        <f t="shared" si="0"/>
        <v>25838.555160304157</v>
      </c>
      <c r="H18" s="40">
        <f t="shared" si="0"/>
        <v>51677.110320608306</v>
      </c>
    </row>
    <row r="19" spans="1:8" s="30" customFormat="1" ht="14.45" customHeight="1">
      <c r="A19" s="65" t="s">
        <v>56</v>
      </c>
      <c r="B19" s="18" t="s">
        <v>61</v>
      </c>
      <c r="C19" s="40">
        <v>163877.82630189799</v>
      </c>
      <c r="D19" s="40">
        <v>163877.82630189799</v>
      </c>
      <c r="E19" s="40">
        <v>296779.91666666698</v>
      </c>
      <c r="F19" s="40">
        <v>296779.91666666698</v>
      </c>
      <c r="G19" s="40">
        <v>460657.74296856497</v>
      </c>
      <c r="H19" s="40">
        <v>460657.74296856497</v>
      </c>
    </row>
    <row r="20" spans="1:8" s="30" customFormat="1" ht="14.45" customHeight="1">
      <c r="A20" s="65"/>
      <c r="B20" s="35" t="s">
        <v>62</v>
      </c>
      <c r="C20" s="40">
        <v>61464.137815166701</v>
      </c>
      <c r="D20" s="40">
        <v>178793.75616084601</v>
      </c>
      <c r="E20" s="40">
        <v>32918</v>
      </c>
      <c r="F20" s="40">
        <v>85946.416666666701</v>
      </c>
      <c r="G20" s="40">
        <v>94382.137815166701</v>
      </c>
      <c r="H20" s="40">
        <v>264740.17282751272</v>
      </c>
    </row>
    <row r="21" spans="1:8">
      <c r="A21" s="65"/>
      <c r="B21" s="39" t="s">
        <v>63</v>
      </c>
      <c r="C21" s="40">
        <v>15286.814665767601</v>
      </c>
      <c r="D21" s="40">
        <v>68686.233446908402</v>
      </c>
      <c r="E21" s="40">
        <v>17109.25</v>
      </c>
      <c r="F21" s="40">
        <v>71139.083333333299</v>
      </c>
      <c r="G21" s="40">
        <v>32396.064665767601</v>
      </c>
      <c r="H21" s="40">
        <v>139825.3167802417</v>
      </c>
    </row>
    <row r="22" spans="1:8">
      <c r="A22" s="65"/>
      <c r="B22" s="39" t="s">
        <v>64</v>
      </c>
      <c r="C22" s="40">
        <v>4617.2073282786996</v>
      </c>
      <c r="D22" s="40">
        <v>9234.4146565573992</v>
      </c>
      <c r="E22" s="40">
        <v>21244.916666666701</v>
      </c>
      <c r="F22" s="40">
        <v>42489.833333333299</v>
      </c>
      <c r="G22" s="40">
        <v>25862.123994945399</v>
      </c>
      <c r="H22" s="40">
        <v>51724.247989890697</v>
      </c>
    </row>
    <row r="23" spans="1:8">
      <c r="C23" s="40"/>
      <c r="D23" s="40"/>
      <c r="E23" s="40"/>
      <c r="F23" s="40"/>
    </row>
    <row r="24" spans="1:8">
      <c r="C24" s="41"/>
      <c r="D24" s="41"/>
      <c r="E24" s="41"/>
      <c r="F24" s="41"/>
    </row>
    <row r="25" spans="1:8">
      <c r="C25" s="41"/>
      <c r="D25" s="41"/>
      <c r="E25" s="41"/>
      <c r="F25" s="41"/>
    </row>
    <row r="26" spans="1:8">
      <c r="C26" s="41"/>
      <c r="D26" s="41"/>
      <c r="E26" s="41"/>
      <c r="F26" s="41"/>
    </row>
  </sheetData>
  <mergeCells count="11">
    <mergeCell ref="E5:F5"/>
    <mergeCell ref="A2:H2"/>
    <mergeCell ref="A4:H4"/>
    <mergeCell ref="A3:H3"/>
    <mergeCell ref="A1:XFD1"/>
    <mergeCell ref="G5:H5"/>
    <mergeCell ref="A19:A22"/>
    <mergeCell ref="A7:A10"/>
    <mergeCell ref="A11:A14"/>
    <mergeCell ref="A15:A18"/>
    <mergeCell ref="C5:D5"/>
  </mergeCells>
  <printOptions horizontalCentered="1"/>
  <pageMargins left="0.70866141732283472" right="0.70866141732283472" top="0.74803149606299213" bottom="0.74803149606299213" header="0.31496062992125984" footer="0.31496062992125984"/>
  <pageSetup orientation="landscape" horizontalDpi="4294967295" verticalDpi="4294967295"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18"/>
  <sheetViews>
    <sheetView workbookViewId="0">
      <selection activeCell="L17" sqref="L17"/>
    </sheetView>
  </sheetViews>
  <sheetFormatPr defaultColWidth="9.140625" defaultRowHeight="14.45"/>
  <cols>
    <col min="1" max="1" width="9" style="1" bestFit="1" customWidth="1"/>
    <col min="2" max="2" width="7.85546875" style="1" bestFit="1" customWidth="1"/>
    <col min="3" max="8" width="11.5703125" style="1" customWidth="1"/>
    <col min="9" max="16384" width="9.140625" style="1"/>
  </cols>
  <sheetData>
    <row r="1" spans="1:9" s="52" customFormat="1" ht="26.1">
      <c r="A1" s="52" t="s">
        <v>0</v>
      </c>
    </row>
    <row r="2" spans="1:9">
      <c r="A2" s="68"/>
      <c r="B2" s="68"/>
      <c r="C2" s="68"/>
      <c r="D2" s="68"/>
      <c r="E2" s="68"/>
      <c r="F2" s="68"/>
      <c r="G2" s="68"/>
      <c r="H2" s="68"/>
    </row>
    <row r="3" spans="1:9" ht="18.600000000000001">
      <c r="A3" s="69" t="s">
        <v>65</v>
      </c>
      <c r="B3" s="69"/>
      <c r="C3" s="69"/>
      <c r="D3" s="69"/>
      <c r="E3" s="69"/>
      <c r="F3" s="69"/>
      <c r="G3" s="69"/>
      <c r="H3" s="69"/>
    </row>
    <row r="4" spans="1:9">
      <c r="A4" s="68"/>
      <c r="B4" s="68"/>
      <c r="C4" s="68"/>
      <c r="D4" s="68"/>
      <c r="E4" s="68"/>
      <c r="F4" s="68"/>
      <c r="G4" s="68"/>
      <c r="H4" s="68"/>
    </row>
    <row r="5" spans="1:9">
      <c r="A5" s="30"/>
      <c r="B5" s="30"/>
      <c r="C5" s="60" t="s">
        <v>24</v>
      </c>
      <c r="D5" s="60"/>
      <c r="E5" s="60" t="s">
        <v>58</v>
      </c>
      <c r="F5" s="60"/>
      <c r="G5" s="60" t="s">
        <v>26</v>
      </c>
      <c r="H5" s="60"/>
    </row>
    <row r="6" spans="1:9" ht="14.45" customHeight="1">
      <c r="A6" s="27" t="s">
        <v>27</v>
      </c>
      <c r="B6" s="27" t="s">
        <v>66</v>
      </c>
      <c r="C6" s="20" t="s">
        <v>28</v>
      </c>
      <c r="D6" s="20" t="s">
        <v>29</v>
      </c>
      <c r="E6" s="20" t="s">
        <v>28</v>
      </c>
      <c r="F6" s="20" t="s">
        <v>29</v>
      </c>
      <c r="G6" s="20" t="s">
        <v>28</v>
      </c>
      <c r="H6" s="20" t="s">
        <v>29</v>
      </c>
    </row>
    <row r="7" spans="1:9">
      <c r="A7" s="66" t="s">
        <v>53</v>
      </c>
      <c r="B7" s="31" t="s">
        <v>67</v>
      </c>
      <c r="C7" s="32">
        <v>117979.59210408629</v>
      </c>
      <c r="D7" s="36">
        <v>256016</v>
      </c>
      <c r="E7" s="36">
        <v>177214.50000000003</v>
      </c>
      <c r="F7" s="37">
        <v>258871</v>
      </c>
      <c r="G7" s="37">
        <f>SUM(C7,E7)</f>
        <v>295194.0921040863</v>
      </c>
      <c r="H7" s="37">
        <f>SUM(D7,F7)</f>
        <v>514887</v>
      </c>
      <c r="I7" s="42"/>
    </row>
    <row r="8" spans="1:9">
      <c r="A8" s="66"/>
      <c r="B8" s="31" t="s">
        <v>68</v>
      </c>
      <c r="C8" s="32">
        <v>99254.280954165224</v>
      </c>
      <c r="D8" s="36">
        <v>144883</v>
      </c>
      <c r="E8" s="36">
        <v>200930.66666666677</v>
      </c>
      <c r="F8" s="37">
        <v>261193</v>
      </c>
      <c r="G8" s="37">
        <f t="shared" ref="G8:G12" si="0">SUM(C8,E8)</f>
        <v>300184.94762083201</v>
      </c>
      <c r="H8" s="38">
        <f t="shared" ref="H8:H12" si="1">SUM(D8,F8)</f>
        <v>406076</v>
      </c>
    </row>
    <row r="9" spans="1:9">
      <c r="A9" s="66" t="s">
        <v>54</v>
      </c>
      <c r="B9" s="31" t="s">
        <v>67</v>
      </c>
      <c r="C9" s="32">
        <v>105182.56426388066</v>
      </c>
      <c r="D9" s="36">
        <v>226771</v>
      </c>
      <c r="E9" s="36">
        <v>174434.41666666663</v>
      </c>
      <c r="F9" s="36">
        <v>253770</v>
      </c>
      <c r="G9" s="36">
        <f t="shared" si="0"/>
        <v>279616.98093054729</v>
      </c>
      <c r="H9" s="36">
        <f t="shared" si="1"/>
        <v>480541</v>
      </c>
    </row>
    <row r="10" spans="1:9">
      <c r="A10" s="66"/>
      <c r="B10" s="31" t="s">
        <v>68</v>
      </c>
      <c r="C10" s="32">
        <v>84797.986651840882</v>
      </c>
      <c r="D10" s="36">
        <v>120323</v>
      </c>
      <c r="E10" s="36">
        <v>197027.41666666677</v>
      </c>
      <c r="F10" s="36">
        <v>254134</v>
      </c>
      <c r="G10" s="36">
        <f t="shared" si="0"/>
        <v>281825.40331850766</v>
      </c>
      <c r="H10" s="36">
        <f t="shared" si="1"/>
        <v>374457</v>
      </c>
    </row>
    <row r="11" spans="1:9">
      <c r="A11" s="66" t="s">
        <v>55</v>
      </c>
      <c r="B11" s="31" t="s">
        <v>67</v>
      </c>
      <c r="C11" s="36">
        <v>115524.46713798413</v>
      </c>
      <c r="D11" s="36">
        <v>243563.68921932232</v>
      </c>
      <c r="E11" s="36">
        <v>172900.83333333323</v>
      </c>
      <c r="F11" s="36">
        <v>249091.91666666672</v>
      </c>
      <c r="G11" s="36">
        <f t="shared" si="0"/>
        <v>288425.30047131737</v>
      </c>
      <c r="H11" s="36">
        <f t="shared" si="1"/>
        <v>492655.60588598903</v>
      </c>
    </row>
    <row r="12" spans="1:9">
      <c r="A12" s="66"/>
      <c r="B12" s="31" t="s">
        <v>68</v>
      </c>
      <c r="C12" s="36">
        <v>102114.82452868253</v>
      </c>
      <c r="D12" s="36">
        <v>140709.95165987045</v>
      </c>
      <c r="E12" s="36">
        <v>194926.75000000006</v>
      </c>
      <c r="F12" s="36">
        <v>248964.58333333343</v>
      </c>
      <c r="G12" s="36">
        <f t="shared" si="0"/>
        <v>297041.57452868257</v>
      </c>
      <c r="H12" s="36">
        <f t="shared" si="1"/>
        <v>389674.53499320388</v>
      </c>
    </row>
    <row r="13" spans="1:9" ht="14.45" customHeight="1">
      <c r="A13" s="66" t="s">
        <v>56</v>
      </c>
      <c r="B13" s="31" t="s">
        <v>67</v>
      </c>
      <c r="C13" s="36">
        <v>123629.99470833619</v>
      </c>
      <c r="D13" s="36">
        <v>254108.247210392</v>
      </c>
      <c r="E13" s="36">
        <v>173263.91666666704</v>
      </c>
      <c r="F13" s="36">
        <v>248850.83333333299</v>
      </c>
      <c r="G13" s="36">
        <v>296893.91137500323</v>
      </c>
      <c r="H13" s="36">
        <v>502959.08054372499</v>
      </c>
    </row>
    <row r="14" spans="1:9" ht="14.45" customHeight="1">
      <c r="A14" s="66"/>
      <c r="B14" s="31" t="s">
        <v>68</v>
      </c>
      <c r="C14" s="36">
        <v>121615.99140277454</v>
      </c>
      <c r="D14" s="36">
        <v>166483.98335581899</v>
      </c>
      <c r="E14" s="36">
        <v>194788.16666666672</v>
      </c>
      <c r="F14" s="36">
        <v>247504.41666666701</v>
      </c>
      <c r="G14" s="36">
        <v>316404.15806944127</v>
      </c>
      <c r="H14" s="36">
        <v>413988.40002248599</v>
      </c>
    </row>
    <row r="15" spans="1:9">
      <c r="C15" s="41"/>
      <c r="D15" s="41"/>
      <c r="E15" s="41"/>
      <c r="F15" s="41"/>
    </row>
    <row r="17" spans="3:6">
      <c r="C17" s="41"/>
      <c r="D17" s="41"/>
      <c r="E17" s="41"/>
      <c r="F17" s="41"/>
    </row>
    <row r="18" spans="3:6">
      <c r="C18" s="41"/>
      <c r="D18" s="41"/>
      <c r="E18" s="41"/>
      <c r="F18" s="41"/>
    </row>
  </sheetData>
  <mergeCells count="11">
    <mergeCell ref="E5:F5"/>
    <mergeCell ref="A2:H2"/>
    <mergeCell ref="A4:H4"/>
    <mergeCell ref="A3:H3"/>
    <mergeCell ref="A1:XFD1"/>
    <mergeCell ref="G5:H5"/>
    <mergeCell ref="A13:A14"/>
    <mergeCell ref="A7:A8"/>
    <mergeCell ref="A9:A10"/>
    <mergeCell ref="A11:A12"/>
    <mergeCell ref="C5:D5"/>
  </mergeCells>
  <printOptions horizontalCentered="1"/>
  <pageMargins left="0.70866141732283472" right="0.70866141732283472" top="0.74803149606299213" bottom="0.74803149606299213" header="0.31496062992125984" footer="0.31496062992125984"/>
  <pageSetup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F22"/>
  <sheetViews>
    <sheetView topLeftCell="A10" workbookViewId="0">
      <selection activeCell="J22" sqref="J22"/>
    </sheetView>
  </sheetViews>
  <sheetFormatPr defaultColWidth="7.7109375" defaultRowHeight="14.45"/>
  <cols>
    <col min="1" max="1" width="9" style="1" bestFit="1" customWidth="1"/>
    <col min="2" max="2" width="19.28515625" style="1" bestFit="1" customWidth="1"/>
    <col min="3" max="3" width="7.85546875" style="1" bestFit="1" customWidth="1"/>
    <col min="4" max="6" width="18.5703125" style="1" customWidth="1"/>
    <col min="7" max="16384" width="7.7109375" style="1"/>
  </cols>
  <sheetData>
    <row r="1" spans="1:6" s="52" customFormat="1" ht="26.1">
      <c r="A1" s="52" t="s">
        <v>0</v>
      </c>
    </row>
    <row r="2" spans="1:6" s="30" customFormat="1">
      <c r="A2" s="68"/>
      <c r="B2" s="68"/>
      <c r="C2" s="68"/>
      <c r="D2" s="68"/>
      <c r="E2" s="68"/>
      <c r="F2" s="68"/>
    </row>
    <row r="3" spans="1:6" s="43" customFormat="1" ht="18.600000000000001">
      <c r="A3" s="69" t="s">
        <v>69</v>
      </c>
      <c r="B3" s="69"/>
      <c r="C3" s="69"/>
      <c r="D3" s="69"/>
      <c r="E3" s="69"/>
      <c r="F3" s="69"/>
    </row>
    <row r="4" spans="1:6" s="30" customFormat="1">
      <c r="A4" s="68"/>
      <c r="B4" s="68"/>
      <c r="C4" s="68"/>
      <c r="D4" s="68"/>
      <c r="E4" s="68"/>
      <c r="F4" s="68"/>
    </row>
    <row r="5" spans="1:6" s="30" customFormat="1">
      <c r="D5" s="70" t="s">
        <v>24</v>
      </c>
      <c r="E5" s="71" t="s">
        <v>58</v>
      </c>
      <c r="F5" s="71" t="s">
        <v>26</v>
      </c>
    </row>
    <row r="6" spans="1:6" s="30" customFormat="1">
      <c r="A6" s="27" t="s">
        <v>27</v>
      </c>
      <c r="B6" s="27" t="s">
        <v>60</v>
      </c>
      <c r="C6" s="27" t="s">
        <v>66</v>
      </c>
      <c r="D6" s="70"/>
      <c r="E6" s="71"/>
      <c r="F6" s="71"/>
    </row>
    <row r="7" spans="1:6" s="30" customFormat="1">
      <c r="A7" s="66" t="s">
        <v>53</v>
      </c>
      <c r="B7" s="66" t="s">
        <v>61</v>
      </c>
      <c r="C7" s="31" t="s">
        <v>67</v>
      </c>
      <c r="D7" s="36">
        <v>50278.477546628077</v>
      </c>
      <c r="E7" s="36">
        <v>129180.74999999999</v>
      </c>
      <c r="F7" s="40">
        <f>SUM(D7:E7)</f>
        <v>179459.22754662807</v>
      </c>
    </row>
    <row r="8" spans="1:6" s="30" customFormat="1">
      <c r="A8" s="66"/>
      <c r="B8" s="66"/>
      <c r="C8" s="31" t="s">
        <v>68</v>
      </c>
      <c r="D8" s="36">
        <v>82890.077325455801</v>
      </c>
      <c r="E8" s="36">
        <v>170138.75000000006</v>
      </c>
      <c r="F8" s="40">
        <f t="shared" ref="F8:F18" si="0">SUM(D8:E8)</f>
        <v>253028.82732545584</v>
      </c>
    </row>
    <row r="9" spans="1:6" s="30" customFormat="1">
      <c r="A9" s="66"/>
      <c r="B9" s="66" t="s">
        <v>62</v>
      </c>
      <c r="C9" s="31" t="s">
        <v>67</v>
      </c>
      <c r="D9" s="36">
        <v>60252.696148063216</v>
      </c>
      <c r="E9" s="36">
        <v>30185.166666666642</v>
      </c>
      <c r="F9" s="40">
        <f t="shared" si="0"/>
        <v>90437.862814729859</v>
      </c>
    </row>
    <row r="10" spans="1:6" s="30" customFormat="1">
      <c r="A10" s="66"/>
      <c r="B10" s="66"/>
      <c r="C10" s="31" t="s">
        <v>68</v>
      </c>
      <c r="D10" s="36">
        <v>4205.6055709019129</v>
      </c>
      <c r="E10" s="36">
        <v>4381.1666666666679</v>
      </c>
      <c r="F10" s="40">
        <f t="shared" si="0"/>
        <v>8586.7722375685807</v>
      </c>
    </row>
    <row r="11" spans="1:6" s="30" customFormat="1">
      <c r="A11" s="66" t="s">
        <v>54</v>
      </c>
      <c r="B11" s="66" t="s">
        <v>61</v>
      </c>
      <c r="C11" s="31" t="s">
        <v>67</v>
      </c>
      <c r="D11" s="36">
        <v>45555.574378959849</v>
      </c>
      <c r="E11" s="36">
        <v>127849.58333333333</v>
      </c>
      <c r="F11" s="40">
        <f t="shared" si="0"/>
        <v>173405.15771229318</v>
      </c>
    </row>
    <row r="12" spans="1:6" s="30" customFormat="1">
      <c r="A12" s="66"/>
      <c r="B12" s="66"/>
      <c r="C12" s="31" t="s">
        <v>68</v>
      </c>
      <c r="D12" s="36">
        <v>71940.875688859218</v>
      </c>
      <c r="E12" s="36">
        <v>167938.08333333337</v>
      </c>
      <c r="F12" s="40">
        <f t="shared" si="0"/>
        <v>239878.95902219258</v>
      </c>
    </row>
    <row r="13" spans="1:6" s="30" customFormat="1">
      <c r="A13" s="66"/>
      <c r="B13" s="66" t="s">
        <v>62</v>
      </c>
      <c r="C13" s="31" t="s">
        <v>67</v>
      </c>
      <c r="D13" s="36">
        <v>53921.327036230803</v>
      </c>
      <c r="E13" s="36">
        <v>29753.166666666646</v>
      </c>
      <c r="F13" s="40">
        <f t="shared" si="0"/>
        <v>83674.493702897453</v>
      </c>
    </row>
    <row r="14" spans="1:6" s="30" customFormat="1">
      <c r="A14" s="66"/>
      <c r="B14" s="66"/>
      <c r="C14" s="31" t="s">
        <v>68</v>
      </c>
      <c r="D14" s="36">
        <v>3704.592142657868</v>
      </c>
      <c r="E14" s="36">
        <v>4253.916666666667</v>
      </c>
      <c r="F14" s="40">
        <f t="shared" si="0"/>
        <v>7958.5088093245349</v>
      </c>
    </row>
    <row r="15" spans="1:6" s="30" customFormat="1">
      <c r="A15" s="66" t="s">
        <v>55</v>
      </c>
      <c r="B15" s="66" t="s">
        <v>61</v>
      </c>
      <c r="C15" s="31" t="s">
        <v>67</v>
      </c>
      <c r="D15" s="36">
        <v>52346.513430982908</v>
      </c>
      <c r="E15" s="36">
        <v>128113.99999999999</v>
      </c>
      <c r="F15" s="40">
        <f t="shared" si="0"/>
        <v>180460.51343098289</v>
      </c>
    </row>
    <row r="16" spans="1:6" s="30" customFormat="1">
      <c r="A16" s="66"/>
      <c r="B16" s="66"/>
      <c r="C16" s="31" t="s">
        <v>68</v>
      </c>
      <c r="D16" s="36">
        <v>87603.945226737429</v>
      </c>
      <c r="E16" s="36">
        <v>167154.5833333334</v>
      </c>
      <c r="F16" s="40">
        <f t="shared" si="0"/>
        <v>254758.52856007084</v>
      </c>
    </row>
    <row r="17" spans="1:6" s="30" customFormat="1">
      <c r="A17" s="66"/>
      <c r="B17" s="66" t="s">
        <v>62</v>
      </c>
      <c r="C17" s="31" t="s">
        <v>67</v>
      </c>
      <c r="D17" s="36">
        <v>56744.979227634212</v>
      </c>
      <c r="E17" s="36">
        <v>28825.666666666653</v>
      </c>
      <c r="F17" s="36">
        <f t="shared" si="0"/>
        <v>85570.645894300862</v>
      </c>
    </row>
    <row r="18" spans="1:6" s="30" customFormat="1">
      <c r="A18" s="66"/>
      <c r="B18" s="66"/>
      <c r="C18" s="31" t="s">
        <v>68</v>
      </c>
      <c r="D18" s="36">
        <v>4184.8101551035434</v>
      </c>
      <c r="E18" s="36">
        <v>4065.6666666666647</v>
      </c>
      <c r="F18" s="36">
        <f t="shared" si="0"/>
        <v>8250.4768217702076</v>
      </c>
    </row>
    <row r="19" spans="1:6">
      <c r="A19" s="66" t="s">
        <v>56</v>
      </c>
      <c r="B19" s="66" t="s">
        <v>61</v>
      </c>
      <c r="C19" s="1" t="s">
        <v>67</v>
      </c>
      <c r="D19" s="36">
        <v>59353.477176997701</v>
      </c>
      <c r="E19" s="36">
        <v>129056.41666666701</v>
      </c>
      <c r="F19" s="40">
        <v>188409.8938436647</v>
      </c>
    </row>
    <row r="20" spans="1:6">
      <c r="A20" s="66"/>
      <c r="B20" s="66"/>
      <c r="C20" s="1" t="s">
        <v>68</v>
      </c>
      <c r="D20" s="36">
        <v>104524.34912490001</v>
      </c>
      <c r="E20" s="36">
        <v>167723.5</v>
      </c>
      <c r="F20" s="40">
        <v>272247.84912490001</v>
      </c>
    </row>
    <row r="21" spans="1:6">
      <c r="A21" s="66"/>
      <c r="B21" s="66" t="s">
        <v>62</v>
      </c>
      <c r="C21" s="1" t="s">
        <v>67</v>
      </c>
      <c r="D21" s="36">
        <v>57003.450637329297</v>
      </c>
      <c r="E21" s="36">
        <v>28869.416666666701</v>
      </c>
      <c r="F21" s="40">
        <v>85872.867303995998</v>
      </c>
    </row>
    <row r="22" spans="1:6">
      <c r="A22" s="66"/>
      <c r="B22" s="66"/>
      <c r="C22" s="1" t="s">
        <v>68</v>
      </c>
      <c r="D22" s="36">
        <v>4460.6871778373797</v>
      </c>
      <c r="E22" s="36">
        <v>4048.5833333333298</v>
      </c>
      <c r="F22" s="40">
        <v>8509.2705111707091</v>
      </c>
    </row>
  </sheetData>
  <mergeCells count="19">
    <mergeCell ref="A1:XFD1"/>
    <mergeCell ref="A3:F3"/>
    <mergeCell ref="A4:F4"/>
    <mergeCell ref="A2:F2"/>
    <mergeCell ref="A15:A18"/>
    <mergeCell ref="B15:B16"/>
    <mergeCell ref="B17:B18"/>
    <mergeCell ref="A7:A10"/>
    <mergeCell ref="B7:B8"/>
    <mergeCell ref="B9:B10"/>
    <mergeCell ref="A11:A14"/>
    <mergeCell ref="B11:B12"/>
    <mergeCell ref="B13:B14"/>
    <mergeCell ref="D5:D6"/>
    <mergeCell ref="E5:E6"/>
    <mergeCell ref="F5:F6"/>
    <mergeCell ref="A19:A22"/>
    <mergeCell ref="B19:B20"/>
    <mergeCell ref="B21:B22"/>
  </mergeCells>
  <printOptions horizontalCentered="1"/>
  <pageMargins left="0.70866141732283472" right="0.70866141732283472" top="0.74803149606299213" bottom="0.74803149606299213" header="0.31496062992125984" footer="0.31496062992125984"/>
  <pageSetup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E27"/>
  <sheetViews>
    <sheetView topLeftCell="A10" workbookViewId="0">
      <selection activeCell="B24" sqref="B24"/>
    </sheetView>
  </sheetViews>
  <sheetFormatPr defaultColWidth="9.140625" defaultRowHeight="14.45"/>
  <cols>
    <col min="1" max="1" width="9" style="1" bestFit="1" customWidth="1"/>
    <col min="2" max="2" width="8.5703125" style="1" bestFit="1" customWidth="1"/>
    <col min="3" max="5" width="16.5703125" style="1" customWidth="1"/>
    <col min="6" max="7" width="9.140625" style="1"/>
    <col min="8" max="8" width="39.28515625" style="1" bestFit="1" customWidth="1"/>
    <col min="9" max="9" width="5.85546875" style="1" bestFit="1" customWidth="1"/>
    <col min="10" max="10" width="25.85546875" style="1" bestFit="1" customWidth="1"/>
    <col min="11" max="11" width="44.28515625" style="1" bestFit="1" customWidth="1"/>
    <col min="12" max="12" width="39.28515625" style="1" bestFit="1" customWidth="1"/>
    <col min="13" max="16384" width="9.140625" style="1"/>
  </cols>
  <sheetData>
    <row r="1" spans="1:5" s="52" customFormat="1" ht="26.1">
      <c r="A1" s="52" t="s">
        <v>0</v>
      </c>
    </row>
    <row r="2" spans="1:5" s="30" customFormat="1">
      <c r="A2" s="68"/>
      <c r="B2" s="68"/>
      <c r="C2" s="68"/>
      <c r="D2" s="68"/>
      <c r="E2" s="68"/>
    </row>
    <row r="3" spans="1:5" s="30" customFormat="1" ht="18.600000000000001" customHeight="1">
      <c r="A3" s="73" t="s">
        <v>70</v>
      </c>
      <c r="B3" s="73"/>
      <c r="C3" s="73"/>
      <c r="D3" s="73"/>
      <c r="E3" s="73"/>
    </row>
    <row r="4" spans="1:5" s="30" customFormat="1">
      <c r="A4" s="68"/>
      <c r="B4" s="68"/>
      <c r="C4" s="68"/>
      <c r="D4" s="68"/>
      <c r="E4" s="68"/>
    </row>
    <row r="5" spans="1:5" s="30" customFormat="1">
      <c r="C5" s="25" t="s">
        <v>24</v>
      </c>
      <c r="D5" s="25" t="s">
        <v>58</v>
      </c>
      <c r="E5" s="25" t="s">
        <v>26</v>
      </c>
    </row>
    <row r="6" spans="1:5" s="30" customFormat="1">
      <c r="A6" s="27" t="s">
        <v>27</v>
      </c>
      <c r="B6" s="27" t="s">
        <v>71</v>
      </c>
      <c r="C6" s="27" t="s">
        <v>72</v>
      </c>
      <c r="D6" s="27" t="s">
        <v>72</v>
      </c>
      <c r="E6" s="27" t="s">
        <v>72</v>
      </c>
    </row>
    <row r="7" spans="1:5" s="30" customFormat="1">
      <c r="A7" s="74" t="s">
        <v>53</v>
      </c>
      <c r="B7" s="2" t="s">
        <v>73</v>
      </c>
      <c r="C7" s="21">
        <v>76147.387695877595</v>
      </c>
      <c r="D7" s="40">
        <v>88976.166666666701</v>
      </c>
      <c r="E7" s="40">
        <f>SUM(C7:D7)</f>
        <v>165123.5543625443</v>
      </c>
    </row>
    <row r="8" spans="1:5" s="30" customFormat="1">
      <c r="A8" s="74"/>
      <c r="B8" s="22" t="s">
        <v>74</v>
      </c>
      <c r="C8" s="21">
        <v>70539.086346713797</v>
      </c>
      <c r="D8" s="40">
        <v>74469.166666666701</v>
      </c>
      <c r="E8" s="40">
        <f t="shared" ref="E8:E21" si="0">SUM(C8:D8)</f>
        <v>145008.25301338051</v>
      </c>
    </row>
    <row r="9" spans="1:5" s="30" customFormat="1">
      <c r="A9" s="74"/>
      <c r="B9" s="22" t="s">
        <v>75</v>
      </c>
      <c r="C9" s="21">
        <v>50100.141156631202</v>
      </c>
      <c r="D9" s="40">
        <v>81391</v>
      </c>
      <c r="E9" s="40">
        <f t="shared" si="0"/>
        <v>131491.1411566312</v>
      </c>
    </row>
    <row r="10" spans="1:5" s="30" customFormat="1">
      <c r="A10" s="74"/>
      <c r="B10" s="44" t="s">
        <v>76</v>
      </c>
      <c r="C10" s="21">
        <v>37930.063619701803</v>
      </c>
      <c r="D10" s="40">
        <v>120354.83333333299</v>
      </c>
      <c r="E10" s="40">
        <f t="shared" si="0"/>
        <v>158284.8969530348</v>
      </c>
    </row>
    <row r="11" spans="1:5" s="30" customFormat="1">
      <c r="A11" s="74"/>
      <c r="B11" s="44" t="s">
        <v>77</v>
      </c>
      <c r="C11" s="21">
        <v>13942.5872787795</v>
      </c>
      <c r="D11" s="40">
        <v>78408.166666666701</v>
      </c>
      <c r="E11" s="40">
        <f t="shared" si="0"/>
        <v>92350.753945446195</v>
      </c>
    </row>
    <row r="12" spans="1:5" s="30" customFormat="1">
      <c r="A12" s="72" t="s">
        <v>54</v>
      </c>
      <c r="B12" s="2" t="s">
        <v>73</v>
      </c>
      <c r="C12" s="40">
        <v>63130.304342464296</v>
      </c>
      <c r="D12" s="40">
        <v>85596.916666666701</v>
      </c>
      <c r="E12" s="40">
        <f t="shared" si="0"/>
        <v>148727.221009131</v>
      </c>
    </row>
    <row r="13" spans="1:5" s="30" customFormat="1">
      <c r="A13" s="72"/>
      <c r="B13" s="22" t="s">
        <v>74</v>
      </c>
      <c r="C13" s="40">
        <v>59998.039206813402</v>
      </c>
      <c r="D13" s="40">
        <v>74453.083333333299</v>
      </c>
      <c r="E13" s="40">
        <f t="shared" si="0"/>
        <v>134451.12254014669</v>
      </c>
    </row>
    <row r="14" spans="1:5" s="30" customFormat="1">
      <c r="A14" s="72"/>
      <c r="B14" s="22" t="s">
        <v>75</v>
      </c>
      <c r="C14" s="40">
        <v>43746.8253924046</v>
      </c>
      <c r="D14" s="40">
        <v>79240.75</v>
      </c>
      <c r="E14" s="40">
        <f t="shared" si="0"/>
        <v>122987.5753924046</v>
      </c>
    </row>
    <row r="15" spans="1:5" s="30" customFormat="1">
      <c r="A15" s="72"/>
      <c r="B15" s="44" t="s">
        <v>76</v>
      </c>
      <c r="C15" s="40">
        <v>34913.912971594902</v>
      </c>
      <c r="D15" s="40">
        <v>115104.75</v>
      </c>
      <c r="E15" s="40">
        <f t="shared" si="0"/>
        <v>150018.66297159489</v>
      </c>
    </row>
    <row r="16" spans="1:5" s="30" customFormat="1">
      <c r="A16" s="72"/>
      <c r="B16" s="44" t="s">
        <v>77</v>
      </c>
      <c r="C16" s="40">
        <v>13838.6789464188</v>
      </c>
      <c r="D16" s="40">
        <v>79134</v>
      </c>
      <c r="E16" s="40">
        <f t="shared" si="0"/>
        <v>92972.678946418804</v>
      </c>
    </row>
    <row r="17" spans="1:5" s="30" customFormat="1">
      <c r="A17" s="72" t="s">
        <v>55</v>
      </c>
      <c r="B17" s="2" t="s">
        <v>73</v>
      </c>
      <c r="C17" s="40">
        <v>71223.430309545598</v>
      </c>
      <c r="D17" s="40">
        <v>81281.833333333299</v>
      </c>
      <c r="E17" s="40">
        <f t="shared" si="0"/>
        <v>152505.26364287891</v>
      </c>
    </row>
    <row r="18" spans="1:5" s="30" customFormat="1">
      <c r="A18" s="72"/>
      <c r="B18" s="22" t="s">
        <v>74</v>
      </c>
      <c r="C18" s="40">
        <v>70339.658565502294</v>
      </c>
      <c r="D18" s="40">
        <v>74836.333333333299</v>
      </c>
      <c r="E18" s="40">
        <f t="shared" si="0"/>
        <v>145175.99189883558</v>
      </c>
    </row>
    <row r="19" spans="1:5" s="30" customFormat="1">
      <c r="A19" s="72"/>
      <c r="B19" s="22" t="s">
        <v>75</v>
      </c>
      <c r="C19" s="40">
        <v>50039.030692038097</v>
      </c>
      <c r="D19" s="40">
        <v>78531.666666666701</v>
      </c>
      <c r="E19" s="40">
        <f t="shared" si="0"/>
        <v>128570.6973587048</v>
      </c>
    </row>
    <row r="20" spans="1:5" s="30" customFormat="1">
      <c r="A20" s="72"/>
      <c r="B20" s="44" t="s">
        <v>76</v>
      </c>
      <c r="C20" s="40">
        <v>38342.367521253698</v>
      </c>
      <c r="D20" s="40">
        <v>110301.25</v>
      </c>
      <c r="E20" s="40">
        <f t="shared" si="0"/>
        <v>148643.61752125371</v>
      </c>
    </row>
    <row r="21" spans="1:5" s="30" customFormat="1" ht="15">
      <c r="A21" s="72"/>
      <c r="B21" s="44" t="s">
        <v>77</v>
      </c>
      <c r="C21" s="40">
        <v>15831.6211583614</v>
      </c>
      <c r="D21" s="40">
        <v>80329.75</v>
      </c>
      <c r="E21" s="40">
        <f t="shared" si="0"/>
        <v>96161.371158361406</v>
      </c>
    </row>
    <row r="22" spans="1:5" ht="14.45" customHeight="1">
      <c r="A22" s="44" t="s">
        <v>56</v>
      </c>
      <c r="B22" s="2" t="s">
        <v>73</v>
      </c>
      <c r="C22" s="40">
        <v>81528.758623561196</v>
      </c>
      <c r="D22" s="40">
        <v>81010.333333333299</v>
      </c>
      <c r="E22" s="40">
        <v>162539.0919568945</v>
      </c>
    </row>
    <row r="23" spans="1:5" ht="14.45" customHeight="1">
      <c r="A23" s="44"/>
      <c r="B23" s="22" t="s">
        <v>74</v>
      </c>
      <c r="C23" s="40">
        <v>81639.592325159407</v>
      </c>
      <c r="D23" s="40">
        <v>76191</v>
      </c>
      <c r="E23" s="40">
        <v>157830.59232515941</v>
      </c>
    </row>
    <row r="24" spans="1:5" ht="14.45" customHeight="1">
      <c r="A24" s="44"/>
      <c r="B24" s="22" t="s">
        <v>75</v>
      </c>
      <c r="C24" s="40">
        <v>57214.272081907402</v>
      </c>
      <c r="D24" s="40">
        <v>79017.083333333299</v>
      </c>
      <c r="E24" s="40">
        <v>136231.35541524069</v>
      </c>
    </row>
    <row r="25" spans="1:5" ht="14.45" customHeight="1">
      <c r="A25" s="44"/>
      <c r="B25" s="44" t="s">
        <v>76</v>
      </c>
      <c r="C25" s="40">
        <v>40039.811002960501</v>
      </c>
      <c r="D25" s="40">
        <v>106000.83333333299</v>
      </c>
      <c r="E25" s="40">
        <v>146040.64433629351</v>
      </c>
    </row>
    <row r="26" spans="1:5" ht="14.45" customHeight="1">
      <c r="A26" s="44"/>
      <c r="B26" s="44" t="s">
        <v>77</v>
      </c>
      <c r="C26" s="40">
        <v>16967.403980587798</v>
      </c>
      <c r="D26" s="40">
        <v>82068.416666666701</v>
      </c>
      <c r="E26" s="40">
        <v>99035.820647254499</v>
      </c>
    </row>
    <row r="27" spans="1:5" ht="15"/>
  </sheetData>
  <mergeCells count="7">
    <mergeCell ref="A1:XFD1"/>
    <mergeCell ref="A12:A16"/>
    <mergeCell ref="A17:A21"/>
    <mergeCell ref="A2:E2"/>
    <mergeCell ref="A4:E4"/>
    <mergeCell ref="A3:E3"/>
    <mergeCell ref="A7:A11"/>
  </mergeCells>
  <printOptions horizontalCentered="1"/>
  <pageMargins left="0.70866141732283472" right="0.70866141732283472" top="0.74803149606299213" bottom="0.74803149606299213" header="0.31496062992125984" footer="0.31496062992125984"/>
  <pageSetup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N14"/>
  <sheetViews>
    <sheetView workbookViewId="0">
      <selection activeCell="G15" sqref="G15"/>
    </sheetView>
  </sheetViews>
  <sheetFormatPr defaultColWidth="9.140625" defaultRowHeight="14.45"/>
  <cols>
    <col min="1" max="1" width="9" style="1" bestFit="1" customWidth="1"/>
    <col min="2" max="4" width="15.5703125" style="1" customWidth="1"/>
    <col min="5" max="10" width="7.42578125" style="1" customWidth="1"/>
    <col min="11" max="16384" width="9.140625" style="1"/>
  </cols>
  <sheetData>
    <row r="1" spans="1:14" s="52" customFormat="1" ht="26.1">
      <c r="A1" s="52" t="s">
        <v>0</v>
      </c>
    </row>
    <row r="2" spans="1:14" s="30" customFormat="1">
      <c r="A2" s="68"/>
      <c r="B2" s="68"/>
      <c r="C2" s="68"/>
      <c r="D2" s="68"/>
      <c r="E2" s="68"/>
    </row>
    <row r="3" spans="1:14" s="30" customFormat="1" ht="18.600000000000001" customHeight="1">
      <c r="A3" s="62" t="s">
        <v>13</v>
      </c>
      <c r="B3" s="62"/>
      <c r="C3" s="62"/>
      <c r="D3" s="62"/>
      <c r="E3" s="62"/>
      <c r="F3" s="16"/>
      <c r="G3" s="16"/>
      <c r="H3" s="16"/>
      <c r="I3" s="16"/>
      <c r="J3" s="16"/>
      <c r="K3" s="16"/>
      <c r="L3" s="16"/>
      <c r="M3" s="16"/>
      <c r="N3" s="16"/>
    </row>
    <row r="4" spans="1:14" s="30" customFormat="1">
      <c r="A4" s="68"/>
      <c r="B4" s="68"/>
      <c r="C4" s="68"/>
      <c r="D4" s="68"/>
    </row>
    <row r="5" spans="1:14" s="30" customFormat="1">
      <c r="B5" s="25" t="s">
        <v>24</v>
      </c>
      <c r="C5" s="25" t="s">
        <v>58</v>
      </c>
      <c r="D5" s="25" t="s">
        <v>26</v>
      </c>
      <c r="E5" s="25"/>
      <c r="F5" s="25"/>
      <c r="G5" s="25"/>
    </row>
    <row r="6" spans="1:14" s="30" customFormat="1">
      <c r="A6" s="27" t="s">
        <v>27</v>
      </c>
      <c r="B6" s="20" t="s">
        <v>59</v>
      </c>
      <c r="C6" s="20" t="s">
        <v>59</v>
      </c>
      <c r="D6" s="20" t="s">
        <v>59</v>
      </c>
    </row>
    <row r="7" spans="1:14" s="30" customFormat="1">
      <c r="A7" s="31" t="s">
        <v>53</v>
      </c>
      <c r="B7" s="45">
        <v>7.5710905008804783</v>
      </c>
      <c r="C7" s="45">
        <v>7.3064565180023537</v>
      </c>
      <c r="D7" s="45">
        <v>7.4030126589420684</v>
      </c>
    </row>
    <row r="8" spans="1:14" s="30" customFormat="1">
      <c r="A8" s="31" t="s">
        <v>54</v>
      </c>
      <c r="B8" s="45">
        <v>8.7535965937136133</v>
      </c>
      <c r="C8" s="45">
        <v>8.4955751418269703</v>
      </c>
      <c r="D8" s="45">
        <v>8.5828842663269711</v>
      </c>
    </row>
    <row r="9" spans="1:14" s="30" customFormat="1">
      <c r="A9" s="31" t="s">
        <v>55</v>
      </c>
      <c r="B9" s="45">
        <v>9.213835311561505</v>
      </c>
      <c r="C9" s="45">
        <v>9.7820967296498385</v>
      </c>
      <c r="D9" s="45">
        <v>9.5708533309276813</v>
      </c>
    </row>
    <row r="10" spans="1:14">
      <c r="A10" s="31" t="s">
        <v>56</v>
      </c>
      <c r="B10" s="45">
        <v>8.1999999999999993</v>
      </c>
      <c r="C10" s="45">
        <v>10.3</v>
      </c>
      <c r="D10" s="45">
        <v>9.5</v>
      </c>
      <c r="E10" s="46"/>
      <c r="F10" s="46"/>
      <c r="G10" s="46"/>
      <c r="H10" s="46"/>
      <c r="I10" s="47"/>
      <c r="J10" s="47"/>
    </row>
    <row r="12" spans="1:14">
      <c r="G12" s="48"/>
    </row>
    <row r="13" spans="1:14">
      <c r="G13" s="48"/>
    </row>
    <row r="14" spans="1:14">
      <c r="G14" s="48"/>
    </row>
  </sheetData>
  <mergeCells count="4">
    <mergeCell ref="A1:XFD1"/>
    <mergeCell ref="A4:D4"/>
    <mergeCell ref="A3:E3"/>
    <mergeCell ref="A2:E2"/>
  </mergeCells>
  <printOptions horizontalCentered="1"/>
  <pageMargins left="0.70866141732283472" right="0.70866141732283472" top="0.74803149606299213" bottom="0.74803149606299213" header="0.31496062992125984" footer="0.31496062992125984"/>
  <pageSetup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80a18989-43b1-4281-8276-ae67280bc393" xsi:nil="true"/>
    <lcf76f155ced4ddcb4097134ff3c332f xmlns="1294e0ae-be8a-43b0-a08e-5e03a0558a66">
      <Terms xmlns="http://schemas.microsoft.com/office/infopath/2007/PartnerControls"/>
    </lcf76f155ced4ddcb4097134ff3c332f>
    <SharedWithUsers xmlns="80a18989-43b1-4281-8276-ae67280bc393">
      <UserInfo>
        <DisplayName/>
        <AccountId xsi:nil="true"/>
        <AccountType/>
      </UserInfo>
    </SharedWithUsers>
    <MediaLengthInSeconds xmlns="1294e0ae-be8a-43b0-a08e-5e03a0558a66"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91F77B8F3655714B95BD8C532B0CB1CD" ma:contentTypeVersion="15" ma:contentTypeDescription="Create a new document." ma:contentTypeScope="" ma:versionID="2e51a3974600ad2dca41578d9d6dd159">
  <xsd:schema xmlns:xsd="http://www.w3.org/2001/XMLSchema" xmlns:xs="http://www.w3.org/2001/XMLSchema" xmlns:p="http://schemas.microsoft.com/office/2006/metadata/properties" xmlns:ns2="1294e0ae-be8a-43b0-a08e-5e03a0558a66" xmlns:ns3="80a18989-43b1-4281-8276-ae67280bc393" targetNamespace="http://schemas.microsoft.com/office/2006/metadata/properties" ma:root="true" ma:fieldsID="5162a57cc807b17c9ff517365c0a97c7" ns2:_="" ns3:_="">
    <xsd:import namespace="1294e0ae-be8a-43b0-a08e-5e03a0558a66"/>
    <xsd:import namespace="80a18989-43b1-4281-8276-ae67280bc39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294e0ae-be8a-43b0-a08e-5e03a0558a6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3df3a4d9-1859-45cd-94e4-b8c28cef084f" ma:termSetId="09814cd3-568e-fe90-9814-8d621ff8fb84" ma:anchorId="fba54fb3-c3e1-fe81-a776-ca4b69148c4d" ma:open="true" ma:isKeyword="false">
      <xsd:complexType>
        <xsd:sequence>
          <xsd:element ref="pc:Terms" minOccurs="0" maxOccurs="1"/>
        </xsd:sequence>
      </xsd:complexType>
    </xsd:element>
    <xsd:element name="MediaServiceOCR" ma:index="21" nillable="true" ma:displayName="Extracted Text" ma:internalName="MediaServiceOCR" ma:readOnly="true">
      <xsd:simpleType>
        <xsd:restriction base="dms:Note">
          <xsd:maxLength value="255"/>
        </xsd:restriction>
      </xsd:simpleType>
    </xsd:element>
    <xsd:element name="MediaServiceLocation" ma:index="22"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0a18989-43b1-4281-8276-ae67280bc393"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20" nillable="true" ma:displayName="Taxonomy Catch All Column" ma:hidden="true" ma:list="{90331040-22a9-4d70-8078-71c3f087e8d9}" ma:internalName="TaxCatchAll" ma:showField="CatchAllData" ma:web="80a18989-43b1-4281-8276-ae67280bc39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4E63304-3075-49B6-95CA-162D43B044FE}"/>
</file>

<file path=customXml/itemProps2.xml><?xml version="1.0" encoding="utf-8"?>
<ds:datastoreItem xmlns:ds="http://schemas.openxmlformats.org/officeDocument/2006/customXml" ds:itemID="{286ABFED-CE83-4AB0-A0D8-8D556724C2DF}"/>
</file>

<file path=customXml/itemProps3.xml><?xml version="1.0" encoding="utf-8"?>
<ds:datastoreItem xmlns:ds="http://schemas.openxmlformats.org/officeDocument/2006/customXml" ds:itemID="{BBCE72B4-3F49-4358-90E4-4AD8C67E26CE}"/>
</file>

<file path=docMetadata/LabelInfo.xml><?xml version="1.0" encoding="utf-8"?>
<clbl:labelList xmlns:clbl="http://schemas.microsoft.com/office/2020/mipLabelMetadata">
  <clbl:label id="{034a106e-6316-442c-ad35-738afd673d2b}" enabled="1" method="Standard" siteId="{cddc1229-ac2a-4b97-b78a-0e5cacb5865c}" contentBits="0" removed="0"/>
</clbl:labelLis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Hannah Aldridge</dc:creator>
  <cp:keywords/>
  <dc:description/>
  <cp:lastModifiedBy>Tania Oliveira</cp:lastModifiedBy>
  <cp:revision/>
  <dcterms:created xsi:type="dcterms:W3CDTF">2020-05-19T18:08:43Z</dcterms:created>
  <dcterms:modified xsi:type="dcterms:W3CDTF">2025-02-14T19:29:19Z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034a106e-6316-442c-ad35-738afd673d2b_Enabled">
    <vt:lpwstr>true</vt:lpwstr>
  </property>
  <property fmtid="{D5CDD505-2E9C-101B-9397-08002B2CF9AE}" pid="3" name="MSIP_Label_034a106e-6316-442c-ad35-738afd673d2b_SetDate">
    <vt:lpwstr>2022-12-09T15:54:47Z</vt:lpwstr>
  </property>
  <property fmtid="{D5CDD505-2E9C-101B-9397-08002B2CF9AE}" pid="4" name="MSIP_Label_034a106e-6316-442c-ad35-738afd673d2b_Method">
    <vt:lpwstr>Standard</vt:lpwstr>
  </property>
  <property fmtid="{D5CDD505-2E9C-101B-9397-08002B2CF9AE}" pid="5" name="MSIP_Label_034a106e-6316-442c-ad35-738afd673d2b_Name">
    <vt:lpwstr>034a106e-6316-442c-ad35-738afd673d2b</vt:lpwstr>
  </property>
  <property fmtid="{D5CDD505-2E9C-101B-9397-08002B2CF9AE}" pid="6" name="MSIP_Label_034a106e-6316-442c-ad35-738afd673d2b_SiteId">
    <vt:lpwstr>cddc1229-ac2a-4b97-b78a-0e5cacb5865c</vt:lpwstr>
  </property>
  <property fmtid="{D5CDD505-2E9C-101B-9397-08002B2CF9AE}" pid="7" name="MSIP_Label_034a106e-6316-442c-ad35-738afd673d2b_ActionId">
    <vt:lpwstr>70717277-11f9-4207-a213-843de5929c96</vt:lpwstr>
  </property>
  <property fmtid="{D5CDD505-2E9C-101B-9397-08002B2CF9AE}" pid="8" name="MSIP_Label_034a106e-6316-442c-ad35-738afd673d2b_ContentBits">
    <vt:lpwstr>0</vt:lpwstr>
  </property>
  <property fmtid="{D5CDD505-2E9C-101B-9397-08002B2CF9AE}" pid="9" name="ContentTypeId">
    <vt:lpwstr>0x01010091F77B8F3655714B95BD8C532B0CB1CD</vt:lpwstr>
  </property>
  <property fmtid="{D5CDD505-2E9C-101B-9397-08002B2CF9AE}" pid="10" name="Order">
    <vt:r8>228100</vt:r8>
  </property>
  <property fmtid="{D5CDD505-2E9C-101B-9397-08002B2CF9AE}" pid="11" name="ComplianceAssetId">
    <vt:lpwstr/>
  </property>
  <property fmtid="{D5CDD505-2E9C-101B-9397-08002B2CF9AE}" pid="12" name="_ExtendedDescription">
    <vt:lpwstr/>
  </property>
  <property fmtid="{D5CDD505-2E9C-101B-9397-08002B2CF9AE}" pid="13" name="TriggerFlowInfo">
    <vt:lpwstr/>
  </property>
  <property fmtid="{D5CDD505-2E9C-101B-9397-08002B2CF9AE}" pid="14" name="MediaServiceImageTags">
    <vt:lpwstr/>
  </property>
  <property fmtid="{D5CDD505-2E9C-101B-9397-08002B2CF9AE}" pid="15" name="xd_ProgID">
    <vt:lpwstr/>
  </property>
  <property fmtid="{D5CDD505-2E9C-101B-9397-08002B2CF9AE}" pid="16" name="_SourceUrl">
    <vt:lpwstr/>
  </property>
  <property fmtid="{D5CDD505-2E9C-101B-9397-08002B2CF9AE}" pid="17" name="_SharedFileIndex">
    <vt:lpwstr/>
  </property>
  <property fmtid="{D5CDD505-2E9C-101B-9397-08002B2CF9AE}" pid="18" name="TemplateUrl">
    <vt:lpwstr/>
  </property>
  <property fmtid="{D5CDD505-2E9C-101B-9397-08002B2CF9AE}" pid="19" name="xd_Signature">
    <vt:bool>false</vt:bool>
  </property>
</Properties>
</file>