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B525F6D7-793C-4B43-A5E2-D8B6695C5897}" xr6:coauthVersionLast="47" xr6:coauthVersionMax="47" xr10:uidLastSave="{00000000-0000-0000-0000-000000000000}"/>
  <bookViews>
    <workbookView xWindow="20370" yWindow="-120" windowWidth="29040" windowHeight="15840" tabRatio="713"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F17" i="1" l="1"/>
  <c r="E17" i="1"/>
  <c r="D17" i="1"/>
  <c r="C17" i="1"/>
  <c r="D24" i="1"/>
  <c r="C24" i="1"/>
  <c r="C20" i="3" l="1"/>
  <c r="F104" i="3"/>
  <c r="G13" i="3"/>
  <c r="F7" i="3"/>
  <c r="D41" i="3"/>
  <c r="H41" i="3"/>
  <c r="H32" i="3"/>
  <c r="D134" i="3"/>
  <c r="E134" i="3"/>
  <c r="F134" i="3"/>
  <c r="I134" i="3"/>
  <c r="J134" i="3"/>
  <c r="C134" i="3"/>
  <c r="J133" i="3"/>
  <c r="I133" i="3"/>
  <c r="D131" i="3"/>
  <c r="E131" i="3"/>
  <c r="F131" i="3"/>
  <c r="I131" i="3"/>
  <c r="J131" i="3"/>
  <c r="C131" i="3"/>
  <c r="J130" i="3"/>
  <c r="I130" i="3"/>
  <c r="C130" i="3"/>
  <c r="I126" i="3"/>
  <c r="I128" i="3" s="1"/>
  <c r="J126" i="3"/>
  <c r="J128" i="3" s="1"/>
  <c r="D126" i="3"/>
  <c r="D127" i="3" s="1"/>
  <c r="E126" i="3"/>
  <c r="E127" i="3" s="1"/>
  <c r="F126" i="3"/>
  <c r="F127" i="3" s="1"/>
  <c r="C126" i="3"/>
  <c r="C128" i="3" s="1"/>
  <c r="J125" i="3"/>
  <c r="I125" i="3"/>
  <c r="J124" i="3"/>
  <c r="I124" i="3"/>
  <c r="D124" i="3"/>
  <c r="E124" i="3"/>
  <c r="F124" i="3"/>
  <c r="D125" i="3"/>
  <c r="E125" i="3"/>
  <c r="F125" i="3"/>
  <c r="C125" i="3"/>
  <c r="D152" i="3"/>
  <c r="D154" i="3" s="1"/>
  <c r="E152" i="3"/>
  <c r="E153" i="3" s="1"/>
  <c r="F152" i="3"/>
  <c r="F154" i="3" s="1"/>
  <c r="C152" i="3"/>
  <c r="C154" i="3" s="1"/>
  <c r="D151" i="3"/>
  <c r="E151" i="3"/>
  <c r="F151" i="3"/>
  <c r="C151" i="3"/>
  <c r="D147" i="3"/>
  <c r="E147" i="3"/>
  <c r="F147" i="3"/>
  <c r="C147" i="3"/>
  <c r="D144" i="3"/>
  <c r="E144" i="3"/>
  <c r="F144" i="3"/>
  <c r="C144" i="3"/>
  <c r="D139" i="3"/>
  <c r="D141" i="3" s="1"/>
  <c r="E139" i="3"/>
  <c r="E141" i="3" s="1"/>
  <c r="F139" i="3"/>
  <c r="F141" i="3" s="1"/>
  <c r="C139" i="3"/>
  <c r="C141" i="3" s="1"/>
  <c r="D138" i="3"/>
  <c r="E138" i="3"/>
  <c r="F138" i="3"/>
  <c r="C138" i="3"/>
  <c r="D121" i="3"/>
  <c r="E121" i="3"/>
  <c r="F121" i="3"/>
  <c r="C121" i="3"/>
  <c r="D118" i="3"/>
  <c r="E118" i="3"/>
  <c r="F118" i="3"/>
  <c r="C118" i="3"/>
  <c r="D113" i="3"/>
  <c r="D115" i="3" s="1"/>
  <c r="E113" i="3"/>
  <c r="E115" i="3" s="1"/>
  <c r="F113" i="3"/>
  <c r="F114" i="3" s="1"/>
  <c r="C113" i="3"/>
  <c r="C115" i="3" s="1"/>
  <c r="D112" i="3"/>
  <c r="E112" i="3"/>
  <c r="F112" i="3"/>
  <c r="C112" i="3"/>
  <c r="D108" i="3"/>
  <c r="E108" i="3"/>
  <c r="F108" i="3"/>
  <c r="C108" i="3"/>
  <c r="D105" i="3"/>
  <c r="E105" i="3"/>
  <c r="F105" i="3"/>
  <c r="C105" i="3"/>
  <c r="D100" i="3"/>
  <c r="D101" i="3" s="1"/>
  <c r="E100" i="3"/>
  <c r="E102" i="3" s="1"/>
  <c r="F100" i="3"/>
  <c r="F102" i="3" s="1"/>
  <c r="C100" i="3"/>
  <c r="C102" i="3" s="1"/>
  <c r="D99" i="3"/>
  <c r="E99" i="3"/>
  <c r="F99" i="3"/>
  <c r="C99" i="3"/>
  <c r="C93" i="3"/>
  <c r="C94" i="3" s="1"/>
  <c r="D92" i="3"/>
  <c r="E92" i="3"/>
  <c r="F92" i="3"/>
  <c r="C92" i="3"/>
  <c r="F93" i="3"/>
  <c r="F95" i="3" s="1"/>
  <c r="E93" i="3"/>
  <c r="E95" i="3"/>
  <c r="D93" i="3"/>
  <c r="D95" i="3" s="1"/>
  <c r="E94" i="3"/>
  <c r="F91" i="3"/>
  <c r="E91" i="3"/>
  <c r="D91" i="3"/>
  <c r="C91" i="3"/>
  <c r="D88" i="3"/>
  <c r="E88" i="3"/>
  <c r="F88" i="3"/>
  <c r="C88" i="3"/>
  <c r="D85" i="3"/>
  <c r="E85" i="3"/>
  <c r="F85" i="3"/>
  <c r="C85" i="3"/>
  <c r="D80" i="3"/>
  <c r="D82" i="3" s="1"/>
  <c r="E80" i="3"/>
  <c r="E82" i="3" s="1"/>
  <c r="F80" i="3"/>
  <c r="F82" i="3" s="1"/>
  <c r="C80" i="3"/>
  <c r="C82" i="3" s="1"/>
  <c r="D79" i="3"/>
  <c r="E79" i="3"/>
  <c r="F79" i="3"/>
  <c r="C79" i="3"/>
  <c r="D73" i="3"/>
  <c r="D75" i="3" s="1"/>
  <c r="E73" i="3"/>
  <c r="E75" i="3" s="1"/>
  <c r="F73" i="3"/>
  <c r="F75" i="3" s="1"/>
  <c r="C73" i="3"/>
  <c r="C75" i="3" s="1"/>
  <c r="D72" i="3"/>
  <c r="E72" i="3"/>
  <c r="F72" i="3"/>
  <c r="C72" i="3"/>
  <c r="D68" i="3"/>
  <c r="E68" i="3"/>
  <c r="F68" i="3"/>
  <c r="C68" i="3"/>
  <c r="D65" i="3"/>
  <c r="E65" i="3"/>
  <c r="F65" i="3"/>
  <c r="C65" i="3"/>
  <c r="D60" i="3"/>
  <c r="D61" i="3" s="1"/>
  <c r="E60" i="3"/>
  <c r="E62" i="3" s="1"/>
  <c r="F60" i="3"/>
  <c r="F62" i="3"/>
  <c r="C60" i="3"/>
  <c r="C62" i="3" s="1"/>
  <c r="D59" i="3"/>
  <c r="E59" i="3"/>
  <c r="F59" i="3"/>
  <c r="C59" i="3"/>
  <c r="D55" i="3"/>
  <c r="E55" i="3"/>
  <c r="F55" i="3"/>
  <c r="C55" i="3"/>
  <c r="D52" i="3"/>
  <c r="E52" i="3"/>
  <c r="F52" i="3"/>
  <c r="C52" i="3"/>
  <c r="D47" i="3"/>
  <c r="D48" i="3" s="1"/>
  <c r="E47" i="3"/>
  <c r="E49" i="3" s="1"/>
  <c r="F47" i="3"/>
  <c r="F48" i="3" s="1"/>
  <c r="F49" i="3"/>
  <c r="C47" i="3"/>
  <c r="C49" i="3" s="1"/>
  <c r="D46" i="3"/>
  <c r="E46" i="3"/>
  <c r="F46" i="3"/>
  <c r="C46" i="3"/>
  <c r="D42" i="3"/>
  <c r="E42" i="3"/>
  <c r="F42" i="3"/>
  <c r="H42" i="3"/>
  <c r="C42" i="3"/>
  <c r="D39" i="3"/>
  <c r="E39" i="3"/>
  <c r="F39" i="3"/>
  <c r="H39" i="3"/>
  <c r="C39" i="3"/>
  <c r="H38" i="3"/>
  <c r="H34" i="3"/>
  <c r="H35" i="3" s="1"/>
  <c r="D34" i="3"/>
  <c r="D35" i="3" s="1"/>
  <c r="D36" i="3"/>
  <c r="E34" i="3"/>
  <c r="E36" i="3" s="1"/>
  <c r="F34" i="3"/>
  <c r="F36" i="3" s="1"/>
  <c r="C34" i="3"/>
  <c r="C35" i="3" s="1"/>
  <c r="D33" i="3"/>
  <c r="E33" i="3"/>
  <c r="F33" i="3"/>
  <c r="H33" i="3"/>
  <c r="C33" i="3"/>
  <c r="D29" i="3"/>
  <c r="E29" i="3"/>
  <c r="F29" i="3"/>
  <c r="C29" i="3"/>
  <c r="D26" i="3"/>
  <c r="E26" i="3"/>
  <c r="F26" i="3"/>
  <c r="C26" i="3"/>
  <c r="D21" i="3"/>
  <c r="D23" i="3"/>
  <c r="E21" i="3"/>
  <c r="E23" i="3" s="1"/>
  <c r="F21" i="3"/>
  <c r="F23" i="3" s="1"/>
  <c r="C21" i="3"/>
  <c r="C22" i="3" s="1"/>
  <c r="D20" i="3"/>
  <c r="E20" i="3"/>
  <c r="F20" i="3"/>
  <c r="D16" i="3"/>
  <c r="E16" i="3"/>
  <c r="F16" i="3"/>
  <c r="G16" i="3"/>
  <c r="C16" i="3"/>
  <c r="D13" i="3"/>
  <c r="E13" i="3"/>
  <c r="F13" i="3"/>
  <c r="C13" i="3"/>
  <c r="D8" i="3"/>
  <c r="D10" i="3" s="1"/>
  <c r="E8" i="3"/>
  <c r="E10" i="3"/>
  <c r="F8" i="3"/>
  <c r="F10" i="3"/>
  <c r="G8" i="3"/>
  <c r="G10" i="3"/>
  <c r="C8" i="3"/>
  <c r="C10" i="3" s="1"/>
  <c r="D7" i="3"/>
  <c r="E7" i="3"/>
  <c r="G7" i="3"/>
  <c r="C7" i="3"/>
  <c r="H108" i="1"/>
  <c r="D132" i="1"/>
  <c r="E132" i="1"/>
  <c r="F132" i="1"/>
  <c r="I132" i="1"/>
  <c r="J132" i="1"/>
  <c r="C132" i="1"/>
  <c r="C123" i="1"/>
  <c r="D102" i="1"/>
  <c r="E102" i="1"/>
  <c r="F102" i="1"/>
  <c r="G102" i="1"/>
  <c r="I80" i="1"/>
  <c r="J80" i="1"/>
  <c r="C10" i="1"/>
  <c r="D10" i="1"/>
  <c r="E10" i="1"/>
  <c r="F10" i="1"/>
  <c r="G10" i="1"/>
  <c r="H24" i="1"/>
  <c r="G12" i="3"/>
  <c r="G15" i="3"/>
  <c r="E15" i="3"/>
  <c r="E12" i="3"/>
  <c r="G6" i="3"/>
  <c r="G9" i="3"/>
  <c r="E9" i="3"/>
  <c r="E6" i="3"/>
  <c r="D80" i="1"/>
  <c r="E80" i="1"/>
  <c r="F80" i="1"/>
  <c r="C80" i="1"/>
  <c r="C153" i="3"/>
  <c r="D150" i="3"/>
  <c r="E150" i="3"/>
  <c r="F150" i="3"/>
  <c r="C150" i="3"/>
  <c r="D146" i="3"/>
  <c r="E146" i="3"/>
  <c r="F146" i="3"/>
  <c r="C146" i="3"/>
  <c r="D143" i="3"/>
  <c r="E143" i="3"/>
  <c r="F143" i="3"/>
  <c r="C143" i="3"/>
  <c r="D137" i="3"/>
  <c r="E137" i="3"/>
  <c r="F137" i="3"/>
  <c r="C137" i="3"/>
  <c r="D133" i="3"/>
  <c r="E133" i="3"/>
  <c r="F133" i="3"/>
  <c r="C133" i="3"/>
  <c r="D130" i="3"/>
  <c r="E130" i="3"/>
  <c r="F130" i="3"/>
  <c r="C124" i="3"/>
  <c r="D120" i="3"/>
  <c r="E120" i="3"/>
  <c r="F120" i="3"/>
  <c r="C120" i="3"/>
  <c r="D117" i="3"/>
  <c r="E117" i="3"/>
  <c r="F117" i="3"/>
  <c r="C117" i="3"/>
  <c r="C114" i="3"/>
  <c r="D111" i="3"/>
  <c r="E111" i="3"/>
  <c r="F111" i="3"/>
  <c r="C111" i="3"/>
  <c r="D107" i="3"/>
  <c r="E107" i="3"/>
  <c r="F107" i="3"/>
  <c r="C107" i="3"/>
  <c r="D104" i="3"/>
  <c r="E104" i="3"/>
  <c r="C104" i="3"/>
  <c r="C101" i="3"/>
  <c r="D98" i="3"/>
  <c r="E98" i="3"/>
  <c r="F98" i="3"/>
  <c r="C98" i="3"/>
  <c r="D87" i="3"/>
  <c r="E87" i="3"/>
  <c r="F87" i="3"/>
  <c r="C87" i="3"/>
  <c r="D84" i="3"/>
  <c r="E84" i="3"/>
  <c r="F84" i="3"/>
  <c r="C84" i="3"/>
  <c r="D78" i="3"/>
  <c r="E78" i="3"/>
  <c r="F78" i="3"/>
  <c r="C78" i="3"/>
  <c r="D71" i="3"/>
  <c r="E71" i="3"/>
  <c r="F71" i="3"/>
  <c r="C71" i="3"/>
  <c r="D67" i="3"/>
  <c r="E67" i="3"/>
  <c r="F67" i="3"/>
  <c r="C67" i="3"/>
  <c r="D64" i="3"/>
  <c r="E64" i="3"/>
  <c r="F64" i="3"/>
  <c r="C64" i="3"/>
  <c r="F61" i="3"/>
  <c r="C61" i="3"/>
  <c r="D58" i="3"/>
  <c r="E58" i="3"/>
  <c r="F58" i="3"/>
  <c r="C58" i="3"/>
  <c r="D54" i="3"/>
  <c r="E54" i="3"/>
  <c r="F54" i="3"/>
  <c r="C54" i="3"/>
  <c r="C51" i="3"/>
  <c r="C45" i="3"/>
  <c r="D51" i="3"/>
  <c r="E51" i="3"/>
  <c r="F51" i="3"/>
  <c r="D45" i="3"/>
  <c r="E45" i="3"/>
  <c r="F45" i="3"/>
  <c r="E41" i="3"/>
  <c r="F41" i="3"/>
  <c r="C41" i="3"/>
  <c r="D38" i="3"/>
  <c r="E38" i="3"/>
  <c r="F38" i="3"/>
  <c r="C38" i="3"/>
  <c r="F35" i="3"/>
  <c r="D32" i="3"/>
  <c r="E32" i="3"/>
  <c r="F32" i="3"/>
  <c r="C32" i="3"/>
  <c r="D28" i="3"/>
  <c r="E28" i="3"/>
  <c r="F28" i="3"/>
  <c r="C28" i="3"/>
  <c r="D25" i="3"/>
  <c r="E25" i="3"/>
  <c r="F25" i="3"/>
  <c r="C25" i="3"/>
  <c r="D22" i="3"/>
  <c r="D19" i="3"/>
  <c r="E19" i="3"/>
  <c r="F19" i="3"/>
  <c r="C19" i="3"/>
  <c r="D15" i="3"/>
  <c r="F15" i="3"/>
  <c r="C15" i="3"/>
  <c r="D12" i="3"/>
  <c r="F12" i="3"/>
  <c r="C12" i="3"/>
  <c r="F9" i="3"/>
  <c r="D6" i="3"/>
  <c r="F6" i="3"/>
  <c r="C6" i="3"/>
  <c r="F123" i="1"/>
  <c r="E123" i="1"/>
  <c r="D123" i="1"/>
  <c r="F94" i="1"/>
  <c r="E94" i="1"/>
  <c r="D94" i="1"/>
  <c r="C94" i="1"/>
  <c r="F87" i="1"/>
  <c r="E87" i="1"/>
  <c r="D87" i="1"/>
  <c r="C87" i="1"/>
  <c r="F73" i="1"/>
  <c r="E73" i="1"/>
  <c r="D73" i="1"/>
  <c r="C73" i="1"/>
  <c r="F66" i="1"/>
  <c r="E66" i="1"/>
  <c r="D66" i="1"/>
  <c r="C66" i="1"/>
  <c r="F52" i="1"/>
  <c r="E52" i="1"/>
  <c r="D52" i="1"/>
  <c r="C52" i="1"/>
  <c r="F45" i="1"/>
  <c r="E45" i="1"/>
  <c r="D45" i="1"/>
  <c r="C45" i="1"/>
  <c r="F38" i="1"/>
  <c r="E38" i="1"/>
  <c r="C38" i="1"/>
  <c r="F31" i="1"/>
  <c r="E31" i="1"/>
  <c r="D31" i="1"/>
  <c r="C31" i="1"/>
  <c r="F24" i="1"/>
  <c r="E24" i="1"/>
  <c r="F59" i="1"/>
  <c r="E59" i="1"/>
  <c r="D59" i="1"/>
  <c r="C59" i="1"/>
  <c r="F138" i="1"/>
  <c r="E138" i="1"/>
  <c r="D138" i="1"/>
  <c r="C138" i="1"/>
  <c r="F135" i="1"/>
  <c r="E135" i="1"/>
  <c r="D135" i="1"/>
  <c r="C135" i="1"/>
  <c r="F129" i="1"/>
  <c r="E129" i="1"/>
  <c r="D129" i="1"/>
  <c r="C129" i="1"/>
  <c r="F126" i="1"/>
  <c r="E126" i="1"/>
  <c r="D126" i="1"/>
  <c r="C126" i="1"/>
  <c r="F120" i="1"/>
  <c r="E120" i="1"/>
  <c r="D120" i="1"/>
  <c r="C120" i="1"/>
  <c r="F117" i="1"/>
  <c r="E117" i="1"/>
  <c r="D117" i="1"/>
  <c r="C117" i="1"/>
  <c r="F114" i="1"/>
  <c r="E114" i="1"/>
  <c r="D114" i="1"/>
  <c r="C114" i="1"/>
  <c r="F111" i="1"/>
  <c r="E111" i="1"/>
  <c r="D111" i="1"/>
  <c r="C111" i="1"/>
  <c r="F108" i="1"/>
  <c r="E108" i="1"/>
  <c r="D108" i="1"/>
  <c r="C108" i="1"/>
  <c r="F105" i="1"/>
  <c r="E105" i="1"/>
  <c r="D105" i="1"/>
  <c r="C105" i="1"/>
  <c r="C102" i="1"/>
  <c r="F22" i="3" l="1"/>
  <c r="D153" i="3"/>
  <c r="H36" i="3"/>
  <c r="C81" i="3"/>
  <c r="C95" i="3"/>
  <c r="E154" i="3"/>
  <c r="C127" i="3"/>
  <c r="D140" i="3"/>
  <c r="E35" i="3"/>
  <c r="C48" i="3"/>
  <c r="F74" i="3"/>
  <c r="J127" i="3"/>
  <c r="F128" i="3"/>
  <c r="I127" i="3"/>
  <c r="E74" i="3"/>
  <c r="E81" i="3"/>
  <c r="E101" i="3"/>
  <c r="D74" i="3"/>
  <c r="D81" i="3"/>
  <c r="D114" i="3"/>
  <c r="C23" i="3"/>
  <c r="C36" i="3"/>
  <c r="D62" i="3"/>
  <c r="E128" i="3"/>
  <c r="D128" i="3"/>
  <c r="F81" i="3"/>
  <c r="F101" i="3"/>
  <c r="D49" i="3"/>
  <c r="D102" i="3"/>
  <c r="F153" i="3"/>
  <c r="F140" i="3"/>
  <c r="E140" i="3"/>
  <c r="C140" i="3"/>
  <c r="F115" i="3"/>
  <c r="E114" i="3"/>
  <c r="F94" i="3"/>
  <c r="D94" i="3"/>
  <c r="C74" i="3"/>
  <c r="E61" i="3"/>
  <c r="E48" i="3"/>
  <c r="E22" i="3"/>
  <c r="C9" i="3"/>
  <c r="D9" i="3"/>
</calcChain>
</file>

<file path=xl/sharedStrings.xml><?xml version="1.0" encoding="utf-8"?>
<sst xmlns="http://schemas.openxmlformats.org/spreadsheetml/2006/main" count="2703" uniqueCount="149">
  <si>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</si>
  <si>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</si>
  <si>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</si>
  <si>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</si>
  <si>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</si>
  <si>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</si>
  <si>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</si>
  <si>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</si>
  <si>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</si>
  <si>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r>
      <rPr>
        <sz val="11"/>
        <color rgb="FF000000"/>
        <rFont val="Calibri"/>
        <family val="2"/>
      </rPr>
      <t>The example household types for all provinces and territories are:
1. An unattached single considered employable
2. An unattached single  with a disability
3. A single parent with one child aged two
4. A couple with two children aged 10 and 15
In addition to these four example households, we also include:
5. In Alberta, an unattached single with a disability receiving Assured Income for the Severely Handicapped (AISH) benefits
6. In Manitoba, an unattached single with a disability receiving Manitoba Supports for Persons with Disabilities (MSPD) benefits
7. In Quebec, an unattached single considered employable receiving Aim for Employment (AIM) benefits
8. In Quebec, an unattached single considered employable receiving Manpower Training measure (MAN) benefits
9. In Quebec, a couple with two children aged 10 and 15 receiving Aim for Employment (AIM) benefits
10. In Quebec, a couple with two children aged 10 and 15 receiving Manpower Training measure (MAN) benefits 
Note that</t>
    </r>
    <r>
      <rPr>
        <sz val="11"/>
        <color rgb="FFFF0000"/>
        <rFont val="Calibri"/>
        <family val="2"/>
      </rPr>
      <t xml:space="preserve"> </t>
    </r>
    <r>
      <rPr>
        <sz val="11"/>
        <color rgb="FF000000"/>
        <rFont val="Calibri"/>
        <family val="2"/>
      </rPr>
      <t xml:space="preserve">in Quebec, the Aim for Employment program began in 2019 and the Manpower Training measure became available in 2022. As such, the historical tables for that province include a single person considered employable household and a couple with two children household who were receiving Social Assistance program benefits prior to 2019. </t>
    </r>
  </si>
  <si>
    <t>Go to www.maytree.com/welfare-in-canada for more information</t>
  </si>
  <si>
    <t>Data sources</t>
  </si>
  <si>
    <r>
      <t xml:space="preserve">Data for 1986 is from the National Council of Welfare's </t>
    </r>
    <r>
      <rPr>
        <i/>
        <sz val="11"/>
        <color theme="1"/>
        <rFont val="Calibri"/>
        <family val="2"/>
        <scheme val="minor"/>
      </rPr>
      <t>Welfare in Canada: The Tangled Safety Net</t>
    </r>
    <r>
      <rPr>
        <sz val="11"/>
        <color theme="1"/>
        <rFont val="Calibri"/>
        <family val="2"/>
        <scheme val="minor"/>
      </rPr>
      <t xml:space="preserve"> report. </t>
    </r>
  </si>
  <si>
    <t xml:space="preserve">Data for 1987 and 1988 is not available as reports were not published in those years. </t>
  </si>
  <si>
    <r>
      <t xml:space="preserve">Data for 1989 through 2011 is from the National Council of Welfare's </t>
    </r>
    <r>
      <rPr>
        <i/>
        <sz val="11"/>
        <color theme="1"/>
        <rFont val="Calibri"/>
        <family val="2"/>
        <scheme val="minor"/>
      </rPr>
      <t>Welfare Incomes</t>
    </r>
    <r>
      <rPr>
        <sz val="11"/>
        <color theme="1"/>
        <rFont val="Calibri"/>
        <family val="2"/>
        <scheme val="minor"/>
      </rPr>
      <t xml:space="preserve"> series. </t>
    </r>
  </si>
  <si>
    <r>
      <t xml:space="preserve">Data for 2012 through 2017 is from the Caledon Institute's </t>
    </r>
    <r>
      <rPr>
        <i/>
        <sz val="11"/>
        <color theme="1"/>
        <rFont val="Calibri"/>
        <family val="2"/>
        <scheme val="minor"/>
      </rPr>
      <t>Welfare in Canada</t>
    </r>
    <r>
      <rPr>
        <sz val="11"/>
        <color theme="1"/>
        <rFont val="Calibri"/>
        <family val="2"/>
        <scheme val="minor"/>
      </rPr>
      <t xml:space="preserve"> series. </t>
    </r>
  </si>
  <si>
    <r>
      <t xml:space="preserve">Data for 2018 through the present is from Maytree's </t>
    </r>
    <r>
      <rPr>
        <i/>
        <sz val="11"/>
        <color theme="1"/>
        <rFont val="Calibri"/>
        <family val="2"/>
        <scheme val="minor"/>
      </rPr>
      <t>Welfare in Canada</t>
    </r>
    <r>
      <rPr>
        <sz val="11"/>
        <color theme="1"/>
        <rFont val="Calibri"/>
        <family val="2"/>
        <scheme val="minor"/>
      </rPr>
      <t xml:space="preserve"> series. </t>
    </r>
  </si>
  <si>
    <t>Components of welfare income</t>
  </si>
  <si>
    <t>Jurisdiction</t>
  </si>
  <si>
    <t>Income component</t>
  </si>
  <si>
    <t>Unattached single considered employable</t>
  </si>
  <si>
    <t>Unattached single with a disability</t>
  </si>
  <si>
    <t>Single parent, one child</t>
  </si>
  <si>
    <t>Couple, two children</t>
  </si>
  <si>
    <r>
      <t>Unattached single with a disability (AISH)</t>
    </r>
    <r>
      <rPr>
        <vertAlign val="superscript"/>
        <sz val="11"/>
        <color theme="1"/>
        <rFont val="Calibri"/>
        <family val="2"/>
        <scheme val="minor"/>
      </rPr>
      <t>1</t>
    </r>
  </si>
  <si>
    <r>
      <t>Unattached single with a disability (MSPD)</t>
    </r>
    <r>
      <rPr>
        <b/>
        <vertAlign val="superscript"/>
        <sz val="11"/>
        <color theme="1"/>
        <rFont val="Calibri"/>
        <family val="2"/>
        <scheme val="minor"/>
      </rPr>
      <t>2</t>
    </r>
  </si>
  <si>
    <t>Alberta</t>
  </si>
  <si>
    <t>Basic social assistance</t>
  </si>
  <si>
    <t>Additional social assistance</t>
  </si>
  <si>
    <t>Federal child benefits</t>
  </si>
  <si>
    <t>Provincial child benefits</t>
  </si>
  <si>
    <r>
      <t>Federal tax credit</t>
    </r>
    <r>
      <rPr>
        <sz val="11"/>
        <rFont val="Calibri"/>
        <family val="2"/>
        <scheme val="minor"/>
      </rPr>
      <t>s/benefits</t>
    </r>
  </si>
  <si>
    <r>
      <t>Provincial tax credit</t>
    </r>
    <r>
      <rPr>
        <sz val="11"/>
        <rFont val="Calibri"/>
        <family val="2"/>
        <scheme val="minor"/>
      </rPr>
      <t>s/benefits</t>
    </r>
  </si>
  <si>
    <t>British Columbia</t>
  </si>
  <si>
    <t>Manitoba</t>
  </si>
  <si>
    <t>Provincial tax credits/benefits</t>
  </si>
  <si>
    <t>New Brunswick</t>
  </si>
  <si>
    <t>Newfoundland and Labrador</t>
  </si>
  <si>
    <t>Northwest Territories</t>
  </si>
  <si>
    <t>Territorial child benefits</t>
  </si>
  <si>
    <t>Territorial tax credits/benefits</t>
  </si>
  <si>
    <t>Nova Scotia</t>
  </si>
  <si>
    <t>Nunavut</t>
  </si>
  <si>
    <t>Ontario</t>
  </si>
  <si>
    <t>Prince Edward Island</t>
  </si>
  <si>
    <t>Quebec</t>
  </si>
  <si>
    <t>Saskatchewan</t>
  </si>
  <si>
    <t/>
  </si>
  <si>
    <t>Yukon</t>
  </si>
  <si>
    <t xml:space="preserve">This table displays the breakdown of payments intended to address high inflation. These amounts are included in, and are not in addition to, the figures in the table above. 			</t>
  </si>
  <si>
    <t xml:space="preserve">Unattached single with a disability </t>
  </si>
  <si>
    <r>
      <t>Unattached single considered employable (MSPD)</t>
    </r>
    <r>
      <rPr>
        <b/>
        <vertAlign val="superscript"/>
        <sz val="11"/>
        <color theme="1"/>
        <rFont val="Calibri"/>
        <family val="2"/>
        <scheme val="minor"/>
      </rPr>
      <t>2</t>
    </r>
  </si>
  <si>
    <r>
      <t>Unattached single considered employable (MAN)</t>
    </r>
    <r>
      <rPr>
        <b/>
        <vertAlign val="superscript"/>
        <sz val="11"/>
        <color theme="1"/>
        <rFont val="Calibri"/>
        <family val="2"/>
        <scheme val="minor"/>
      </rPr>
      <t>4</t>
    </r>
  </si>
  <si>
    <r>
      <t>Couple, two children (MAN)</t>
    </r>
    <r>
      <rPr>
        <b/>
        <vertAlign val="superscript"/>
        <sz val="11"/>
        <color theme="1"/>
        <rFont val="Calibri"/>
        <family val="2"/>
        <scheme val="minor"/>
      </rPr>
      <t>4</t>
    </r>
  </si>
  <si>
    <t>Provincial payments</t>
  </si>
  <si>
    <t xml:space="preserve">Federal payments </t>
  </si>
  <si>
    <t>Territorial payments</t>
  </si>
  <si>
    <r>
      <rPr>
        <vertAlign val="superscript"/>
        <sz val="11"/>
        <color theme="1"/>
        <rFont val="Calibri"/>
        <family val="2"/>
        <scheme val="minor"/>
      </rPr>
      <t>1</t>
    </r>
    <r>
      <rPr>
        <sz val="11"/>
        <color theme="1"/>
        <rFont val="Calibri"/>
        <family val="2"/>
        <scheme val="minor"/>
      </rPr>
      <t xml:space="preserve"> AISH refers to Alberta's Assured income for the Severely Handicapped program, which provides recipients with a flat-rate living allowance benefit that is not linked to household size. In addition to the living allowance, AISH may provide a  Child Benefit for each dependent child and Personal Benefits (for those whose non-exempt assets fall below a certain level) for the recipient and his or her dependent children to meet one-time or ongoing needs, such as a special diet and child care. </t>
    </r>
  </si>
  <si>
    <r>
      <rPr>
        <vertAlign val="superscript"/>
        <sz val="11"/>
        <color theme="1"/>
        <rFont val="Calibri"/>
        <family val="2"/>
        <scheme val="minor"/>
      </rPr>
      <t>2</t>
    </r>
    <r>
      <rPr>
        <sz val="11"/>
        <color theme="1"/>
        <rFont val="Calibri"/>
        <family val="2"/>
        <scheme val="minor"/>
      </rPr>
      <t xml:space="preserve"> MSPD refers to Manitoba Supports for Persons with Disabilities program, which began in 2023 and provides recipients with higher benefits than the Medical Barriers to Full Employment (MBFE) category of the EIA program. Recipients are also entitled to higher earned income exemptions and ongoing health benefits for 24 months after exiting the program. </t>
    </r>
  </si>
  <si>
    <t>Year</t>
  </si>
  <si>
    <r>
      <t>Unattached single considered employable (AIM)</t>
    </r>
    <r>
      <rPr>
        <b/>
        <vertAlign val="superscript"/>
        <sz val="11"/>
        <color theme="1"/>
        <rFont val="Calibri"/>
        <family val="2"/>
        <scheme val="minor"/>
      </rPr>
      <t>3</t>
    </r>
  </si>
  <si>
    <r>
      <t>Couple, two children (AIM)</t>
    </r>
    <r>
      <rPr>
        <b/>
        <vertAlign val="superscript"/>
        <sz val="11"/>
        <color theme="1"/>
        <rFont val="Calibri"/>
        <family val="2"/>
        <scheme val="minor"/>
      </rPr>
      <t>3</t>
    </r>
  </si>
  <si>
    <t>-</t>
  </si>
  <si>
    <r>
      <rPr>
        <vertAlign val="superscript"/>
        <sz val="11"/>
        <color theme="1"/>
        <rFont val="Calibri"/>
        <family val="2"/>
        <scheme val="minor"/>
      </rPr>
      <t>4</t>
    </r>
    <r>
      <rPr>
        <sz val="11"/>
        <color theme="1"/>
        <rFont val="Calibri"/>
        <family val="2"/>
        <scheme val="minor"/>
      </rPr>
      <t xml:space="preserve"> The designation “(MAN)” refers to a household receiving Quebec's Manpower Training measure benefits for qualifying training in the skills development component, which is the highest amount available through the Aim for Employment program. The Manpower Training measure became available to Aim for Employment recipients in 2022. </t>
    </r>
  </si>
  <si>
    <t>Welfare income over time (current dollars)</t>
  </si>
  <si>
    <t>Adequacy of welfare incomes</t>
  </si>
  <si>
    <t>Adequacy indicator</t>
  </si>
  <si>
    <t>Total welfare income</t>
  </si>
  <si>
    <t>MBM threshold (Calgary)</t>
  </si>
  <si>
    <t>Welfare income minus MBM threshold</t>
  </si>
  <si>
    <t>Welfare income as % of MBM</t>
  </si>
  <si>
    <t>MBM-DIP threshold (Calgary)</t>
  </si>
  <si>
    <t>Welfare income minus MBM-DIP threshold</t>
  </si>
  <si>
    <t>Welfare income as % of MBM-DIP</t>
  </si>
  <si>
    <t>LIM threshold (Canada-wide)</t>
  </si>
  <si>
    <t>Welfare income minus LIM threshold</t>
  </si>
  <si>
    <t>Welfare income as % of LIM</t>
  </si>
  <si>
    <t>LICO threshold (Calgary)</t>
  </si>
  <si>
    <t>Welfare income minus LICO threshold</t>
  </si>
  <si>
    <t>Welfare income as % of LICO</t>
  </si>
  <si>
    <t>MBM threshold (Vancouver)</t>
  </si>
  <si>
    <t>MBM-DIP threshold (Vancouver)</t>
  </si>
  <si>
    <t>LICO threshold (Vancouver)</t>
  </si>
  <si>
    <t>MBM threshold (Winnipeg)</t>
  </si>
  <si>
    <t>MBM-DIP threshold (Winnipeg)</t>
  </si>
  <si>
    <t>LICO threshold (Winnipeg)</t>
  </si>
  <si>
    <t>MBM threshold (Moncton)</t>
  </si>
  <si>
    <t>MBM-DIP threshold (Moncton)</t>
  </si>
  <si>
    <t>LICO threshold (Moncton)</t>
  </si>
  <si>
    <t>MBM threshold (St. John's)</t>
  </si>
  <si>
    <t>MBM-DIP threshold (St. John’s)</t>
  </si>
  <si>
    <t>LICO threshold (St. John's)</t>
  </si>
  <si>
    <t>MBM-N threshold (Yellowknife)</t>
  </si>
  <si>
    <t>Welfare income minus MBM-N threshold</t>
  </si>
  <si>
    <t>Welfare income as % of MBM-N</t>
  </si>
  <si>
    <t>MBM-N-DIP threshold (Yellowknife)</t>
  </si>
  <si>
    <t>Welfare income minus MBM-N-DIP threshold</t>
  </si>
  <si>
    <t>Welfare income as % of MBM-N-DIP</t>
  </si>
  <si>
    <t>MBM threshold (Halifax)</t>
  </si>
  <si>
    <t>MBM-DIP threshold (Halifax)</t>
  </si>
  <si>
    <t>LICO threshold (Halifax)</t>
  </si>
  <si>
    <t>Adjusted MBM-N threshold (Iqaluit)</t>
  </si>
  <si>
    <t>Adjusted MBM-N-DIP threshold (Iqaluit)</t>
  </si>
  <si>
    <t>MBM threshold (Toronto)</t>
  </si>
  <si>
    <t>MBM-DIP threshold (Toronto)</t>
  </si>
  <si>
    <t>LICO threshold (Toronto)</t>
  </si>
  <si>
    <t>MBM threshold (Charlottetown)</t>
  </si>
  <si>
    <t>MBM-DIP threshold (Charlottetown)</t>
  </si>
  <si>
    <t>LICO threshold (Charlottetown)</t>
  </si>
  <si>
    <t>MBM threshold (Montreal)</t>
  </si>
  <si>
    <t>MBM-DIP threshold (Montreal)</t>
  </si>
  <si>
    <t>LICO threshold (Montreal)</t>
  </si>
  <si>
    <t>MBM threshold (Saskatoon)</t>
  </si>
  <si>
    <t>MBM-DIP threshold (Saskatoon)</t>
  </si>
  <si>
    <t>LICO threshold (Saskatoon)</t>
  </si>
  <si>
    <t>MBM-N threshold (Whitehorse)</t>
  </si>
  <si>
    <t>MBM-N-DIP threshold (Whitehorse)</t>
  </si>
  <si>
    <t>Adequacy over time</t>
  </si>
  <si>
    <r>
      <rPr>
        <vertAlign val="superscript"/>
        <sz val="11"/>
        <color theme="1"/>
        <rFont val="Calibri"/>
        <family val="2"/>
        <scheme val="minor"/>
      </rPr>
      <t>3</t>
    </r>
    <r>
      <rPr>
        <sz val="11"/>
        <color theme="1"/>
        <rFont val="Calibri"/>
        <family val="2"/>
        <scheme val="minor"/>
      </rPr>
      <t xml:space="preserve"> The designation “(AIM)” refers to a household receiving Quebec's regular Social Assistance program allowances and a participation allowance for intensive employment search or development of social skills, which constitutes the lowest amount from the Aim for Employment program. For the Couple with Two Children, both adults are receiving these benefits. While these benefits are representative of a typical "lowest" benefit amount, some recipients may receive lower amounts based on their particular circumstances. The Aim for Employment program began in 2019.</t>
    </r>
  </si>
  <si>
    <t>The value and components of welfare incomes for all example household types living in each province and territory in 2024.</t>
  </si>
  <si>
    <t>2a. Welfare income over time, 2024 constant $</t>
  </si>
  <si>
    <t>The total annual welfare incomes in each province and territory for all example household types between 1986 and 2024. Values are in constant 2024 dollars, taking into account the effect of inflation.</t>
  </si>
  <si>
    <t xml:space="preserve">The total annual welfare incomes in each province and territory for all example household types between 1986 and 2024. Values are in current dollars, which does not account for inflation. </t>
  </si>
  <si>
    <t>2024 welfare incomes in each province and territory for all example household types compared to the low income thresholds used by Statistics Canada.
Note that we use after-tax LIM and LICO thresholds, and that 2024 LIM thresholds are estimates based on increasing the 2023 thresholds to account for inflation. Note as well that we adjust the MBM-N for Iqaluit to include the subsidized rental unit type rather than the non-subsidized rental unit type used in MBM and MBM-N thresholds generally. As well, MBM-N thresholds for Nunavut are based on a five-person household, and thus the equivalence scale used to adjust for household size is different than that used in all other jursdictions.</t>
  </si>
  <si>
    <t>Welfare income as a percentage of the Official Poverty Line (Market Basket Measure) for all example household types in each province between 2002 and 2024 and in each territory between 2018 and 2024.</t>
  </si>
  <si>
    <t>Welfare income over time (2024 constant dollars)</t>
  </si>
  <si>
    <t>Total annual welfare incomes in 2024 constant dollars for all household types in each province and territory between 1986 and 2024.</t>
  </si>
  <si>
    <t>The total annual welfare incomes in each province and territory for all household types between 1986 and 2024.</t>
  </si>
  <si>
    <t>Total 2024 income</t>
  </si>
  <si>
    <t>2024 cost of living-related payments</t>
  </si>
  <si>
    <t>Total 2024 cost of living-related payments</t>
  </si>
  <si>
    <t>The value and components of welfare incomes for all household types living in each province and territory in 2024.</t>
  </si>
  <si>
    <t xml:space="preserve">2024 welfare incomes in each province for all household types compared to the poverty and low income thresholds used by Statistics Canada.
Note that we use after-tax LIM and LICO thresholds, and that 2024 LIM thresholds are estimates based on increasing the 2023 thresholds to account for inflation. </t>
  </si>
  <si>
    <t>Welfare income as a percentage of the Official Poverty Line (Market Basket Measure) for all household types in each province between 2002 and 2024 and for all household types in each territory between 2018 and 2024.</t>
  </si>
  <si>
    <r>
      <t>Unattached single considered employable</t>
    </r>
    <r>
      <rPr>
        <b/>
        <vertAlign val="superscript"/>
        <sz val="11"/>
        <color theme="1"/>
        <rFont val="Calibri"/>
        <family val="2"/>
        <scheme val="minor"/>
      </rPr>
      <t>1</t>
    </r>
  </si>
  <si>
    <r>
      <rPr>
        <vertAlign val="superscript"/>
        <sz val="11"/>
        <color theme="1"/>
        <rFont val="Calibri"/>
        <family val="2"/>
        <scheme val="minor"/>
      </rPr>
      <t>3</t>
    </r>
    <r>
      <rPr>
        <sz val="11"/>
        <color theme="1"/>
        <rFont val="Calibri"/>
        <family val="2"/>
        <scheme val="minor"/>
      </rPr>
      <t xml:space="preserve"> AISH refers to Alberta's Assured income for the Severely Handicapped program, which provides recipients with a flat-rate living allowance benefit that is not linked to household size. In addition to the living allowance, AISH may provide a  Child Benefit for each dependent child and Personal Benefits (for those whose non-exempt assets fall below a certain level) for the recipient and his or her dependent children to meet one-time or ongoing needs, such as a special diet and child care. </t>
    </r>
  </si>
  <si>
    <r>
      <rPr>
        <vertAlign val="superscript"/>
        <sz val="11"/>
        <color theme="1"/>
        <rFont val="Calibri"/>
        <family val="2"/>
        <scheme val="minor"/>
      </rPr>
      <t>4</t>
    </r>
    <r>
      <rPr>
        <sz val="11"/>
        <color theme="1"/>
        <rFont val="Calibri"/>
        <family val="2"/>
        <scheme val="minor"/>
      </rPr>
      <t xml:space="preserve"> MSPD refers to Manitoba Supports for Persons with Disabilities program, which began in 2023 and provides recipients with higher benefits than the Medical Barriers to Full Employment (MBFE) category of the EIA program. Recipients are also entitled to higher earned income exemptions and ongoing health benefits for 24 months after exiting the program. </t>
    </r>
  </si>
  <si>
    <r>
      <t>Unattached single with a disability (AISH)</t>
    </r>
    <r>
      <rPr>
        <vertAlign val="superscript"/>
        <sz val="11"/>
        <color theme="1"/>
        <rFont val="Calibri"/>
        <family val="2"/>
        <scheme val="minor"/>
      </rPr>
      <t>3</t>
    </r>
  </si>
  <si>
    <r>
      <t>Couple, two children</t>
    </r>
    <r>
      <rPr>
        <b/>
        <vertAlign val="superscript"/>
        <sz val="11"/>
        <color theme="1"/>
        <rFont val="Calibri"/>
        <family val="2"/>
        <scheme val="minor"/>
      </rPr>
      <t>2</t>
    </r>
  </si>
  <si>
    <r>
      <t>Unattached single with a disability (MSPD)</t>
    </r>
    <r>
      <rPr>
        <b/>
        <vertAlign val="superscript"/>
        <sz val="11"/>
        <color theme="1"/>
        <rFont val="Calibri"/>
        <family val="2"/>
        <scheme val="minor"/>
      </rPr>
      <t>4</t>
    </r>
  </si>
  <si>
    <r>
      <rPr>
        <vertAlign val="superscript"/>
        <sz val="11"/>
        <color theme="1"/>
        <rFont val="Calibri"/>
        <family val="2"/>
        <scheme val="minor"/>
      </rPr>
      <t>2</t>
    </r>
    <r>
      <rPr>
        <sz val="11"/>
        <color theme="1"/>
        <rFont val="Calibri"/>
        <family val="2"/>
        <scheme val="minor"/>
      </rPr>
      <t xml:space="preserve"> For Quebec, this household receives Aim for Employment benefits - see "Couple with two children (AIM)" in the Welfare in Canada report for more information. AIM refers to households receiving Quebec's regular Social Assistance program allowances and a participation allowance for intensive employment search or development of social skills, which is representative of a typical "lowest" benefit amount; however, some recipients may receive lower amounts based on their particular circumstances. The Aim for Employment program began in 2019. </t>
    </r>
  </si>
  <si>
    <r>
      <t>Unattached single considered employable (MAN)</t>
    </r>
    <r>
      <rPr>
        <b/>
        <vertAlign val="superscript"/>
        <sz val="11"/>
        <color theme="1"/>
        <rFont val="Calibri"/>
        <family val="2"/>
        <scheme val="minor"/>
      </rPr>
      <t>5</t>
    </r>
  </si>
  <si>
    <r>
      <t>Couple, two children (MAN)</t>
    </r>
    <r>
      <rPr>
        <b/>
        <vertAlign val="superscript"/>
        <sz val="11"/>
        <color theme="1"/>
        <rFont val="Calibri"/>
        <family val="2"/>
        <scheme val="minor"/>
      </rPr>
      <t>6</t>
    </r>
  </si>
  <si>
    <r>
      <rPr>
        <vertAlign val="superscript"/>
        <sz val="11"/>
        <color theme="1"/>
        <rFont val="Calibri"/>
        <family val="2"/>
        <scheme val="minor"/>
      </rPr>
      <t>1</t>
    </r>
    <r>
      <rPr>
        <sz val="11"/>
        <color theme="1"/>
        <rFont val="Calibri"/>
        <family val="2"/>
        <scheme val="minor"/>
      </rPr>
      <t xml:space="preserve"> For Quebec, this household receives Aim for Employment benefits - see "Unattached single considered employable (AIM)" in the Welfare in Canada report for more information. AIM refers to households receiving Quebec's regular Social Assistance program allowances and a participation allowance for intensive employment search or development of social skills, which is representative of a typical "lowest" benefit amount available to new entrant households through the Aim for Employment program; however, some recipients may receive lower amounts based on their particular circumstances. The Aim for Employment program began in 2019. </t>
    </r>
  </si>
  <si>
    <r>
      <rPr>
        <vertAlign val="superscript"/>
        <sz val="11"/>
        <color theme="1"/>
        <rFont val="Calibri"/>
        <family val="2"/>
        <scheme val="minor"/>
      </rPr>
      <t>3</t>
    </r>
    <r>
      <rPr>
        <sz val="11"/>
        <color theme="1"/>
        <rFont val="Calibri"/>
        <family val="2"/>
        <scheme val="minor"/>
      </rPr>
      <t xml:space="preserve"> The designation “(AIM)” refers to households receiving Quebec's regular Social Assistance program allowances and a participation allowance for intensive employment search or development of social skills, which is representative of a typical "lowest" benefit amount available to new entrant households through the Aim for Employment program; however, some recipients may receive lower amounts based on their particular circumstances. The Aim for Employment program began in 2019. </t>
    </r>
  </si>
  <si>
    <r>
      <rPr>
        <vertAlign val="superscript"/>
        <sz val="11"/>
        <color theme="1"/>
        <rFont val="Calibri"/>
        <family val="2"/>
        <scheme val="minor"/>
      </rPr>
      <t>4</t>
    </r>
    <r>
      <rPr>
        <sz val="11"/>
        <color theme="1"/>
        <rFont val="Calibri"/>
        <family val="2"/>
        <scheme val="minor"/>
      </rPr>
      <t xml:space="preserve"> The designation “(MAN)” refers to households receiving Quebec's Manpower Training measure benefits for qualifying training in the skills development component, which is a typical "highest" benefit amount available to new entrant households through the Aim for Employment program; however, some recipients may receive higher amounts based on their particular circumstances. The Manpower Training measure became available to Aim for Employment recipients in 2022. </t>
    </r>
  </si>
  <si>
    <r>
      <rPr>
        <vertAlign val="superscript"/>
        <sz val="11"/>
        <color theme="1"/>
        <rFont val="Calibri"/>
        <family val="2"/>
        <scheme val="minor"/>
      </rPr>
      <t>5</t>
    </r>
    <r>
      <rPr>
        <sz val="11"/>
        <color theme="1"/>
        <rFont val="Calibri"/>
        <family val="2"/>
        <scheme val="minor"/>
      </rPr>
      <t xml:space="preserve"> For Quebec, this household receives Manpower Training benefits - see "Unattached single considered employable (MAN)" in the Welfare in Canada report for more information. MAN refers to households receiving Quebec's Manpower Training measure benefits for qualifying training in the skills development component, which is representative of a typical "highest" benefit amount available through the Aim for Employment program; however, some recipients may receive higher amounts based on their particular circumstances. The Manpower Training measure became available to Aim for Employment recipients in 2022. </t>
    </r>
  </si>
  <si>
    <r>
      <rPr>
        <vertAlign val="superscript"/>
        <sz val="11"/>
        <color theme="1"/>
        <rFont val="Calibri"/>
        <family val="2"/>
        <scheme val="minor"/>
      </rPr>
      <t>6</t>
    </r>
    <r>
      <rPr>
        <sz val="11"/>
        <color theme="1"/>
        <rFont val="Calibri"/>
        <family val="2"/>
        <scheme val="minor"/>
      </rPr>
      <t xml:space="preserve"> For Quebec, this household receives Manpower Training benefits - see "Couple with two children (MAN)" in the Welfare in Canada report for more information. MAN refers to households receiving Quebec's Manpower Training measure benefits for qualifying training in the skills development component, which is representative of a typical "highest" benefit amount available to new entrant households through the Aim for Employment program; however, some recipients may receive higher amounts based on their particular circumstances. The Manpower Training measure became available to Aim for Employment recipients in 2022. </t>
    </r>
  </si>
  <si>
    <r>
      <t>Unattached single considered  employable</t>
    </r>
    <r>
      <rPr>
        <b/>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</si>
</sst>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4" formatCode="_-&quot;$&quot;* #,##0.00_-;\-&quot;$&quot;* #,##0.00_-;_-&quot;$&quot;* &quot;-&quot;??_-;_-@_-"/>
    <numFmt numFmtId="164" formatCode="&quot;$&quot;#,##0_);[Red]\(&quot;$&quot;#,##0\)"/>
    <numFmt numFmtId="165" formatCode="&quot;$&quot;#,##0"/>
    <numFmt numFmtId="166" formatCode="&quot;$&quot;#,##0.00"/>
    <numFmt numFmtId="167" formatCode="0.0%"/>
    <numFmt numFmtId="168" formatCode="[$$-1009]#,##0"/>
    <numFmt numFmtId="169" formatCode="&quot;$&quot;#,##0;[Red]&quot;$&quot;#,##0"/>
  </numFmts>
  <fonts count="1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
      <b/>
      <vertAlign val="superscript"/>
      <sz val="11"/>
      <color theme="1"/>
      <name val="Calibri"/>
      <family val="2"/>
      <scheme val="minor"/>
    </font>
    <font>
      <vertAlign val="superscript"/>
      <sz val="11"/>
      <color theme="1"/>
      <name val="Calibri"/>
      <family val="2"/>
      <scheme val="minor"/>
    </font>
    <font>
      <sz val="11"/>
      <color theme="1"/>
      <name val="Calibri"/>
      <family val="2"/>
      <scheme val="minor"/>
    </font>
    <font>
      <b/>
      <sz val="11"/>
      <color rgb="FF000000"/>
      <name val="Calibri"/>
      <family val="2"/>
      <scheme val="minor"/>
    </font>
    <font>
      <sz val="11"/>
      <color rgb="FF231F20"/>
      <name val="Calibri"/>
      <family val="2"/>
      <scheme val="minor"/>
    </font>
    <font>
      <b/>
      <sz val="10"/>
      <name val="Calibri"/>
      <family val="2"/>
      <scheme val="minor"/>
    </font>
    <font>
      <i/>
      <sz val="11"/>
      <color theme="1"/>
      <name val="Calibri"/>
      <family val="2"/>
      <scheme val="minor"/>
    </font>
    <font>
      <sz val="11"/>
      <color rgb="FF000000"/>
      <name val="Calibri"/>
      <family val="2"/>
    </font>
    <font>
      <sz val="11"/>
      <color rgb="FFFF0000"/>
      <name val="Calibri"/>
      <family val="2"/>
    </font>
    <font>
      <sz val="11"/>
      <name val="Calibri"/>
      <family val="2"/>
    </font>
    <font>
      <b/>
      <sz val="11"/>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1"/>
        <bgColor indexed="64"/>
      </patternFill>
    </fill>
    <fill>
      <patternFill patternType="solid">
        <fgColor theme="0"/>
        <bgColor indexed="64"/>
      </patternFill>
    </fill>
  </fills>
  <borders count="8">
    <border>
      <left/>
      <right/>
      <top/>
      <bottom/>
      <diagonal/>
    </border>
    <border>
      <left/>
      <right/>
      <top style="medium">
        <color rgb="FF043673"/>
      </top>
      <bottom/>
      <diagonal/>
    </border>
    <border>
      <left/>
      <right/>
      <top/>
      <bottom style="medium">
        <color indexed="64"/>
      </bottom>
      <diagonal/>
    </border>
    <border>
      <left/>
      <right/>
      <top style="medium">
        <color indexed="64"/>
      </top>
      <bottom/>
      <diagonal/>
    </border>
    <border>
      <left/>
      <right/>
      <top/>
      <bottom style="medium">
        <color theme="1"/>
      </bottom>
      <diagonal/>
    </border>
    <border>
      <left/>
      <right/>
      <top style="medium">
        <color theme="1"/>
      </top>
      <bottom style="medium">
        <color theme="1"/>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137">
    <xf numFmtId="0" fontId="0" fillId="0" borderId="0" xfId="0"/>
    <xf numFmtId="0" fontId="0" fillId="0" borderId="0" xfId="0" applyAlignment="1">
      <alignment vertical="top"/>
    </xf>
    <xf numFmtId="165" fontId="0" fillId="0" borderId="0" xfId="0" applyNumberFormat="1" applyAlignment="1">
      <alignment horizontal="right"/>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5" fillId="0" borderId="0" xfId="0" applyNumberFormat="1" applyFont="1" applyAlignment="1">
      <alignment horizontal="right" vertical="center" wrapText="1"/>
    </xf>
    <xf numFmtId="0" fontId="0" fillId="0" borderId="0" xfId="0" applyAlignment="1">
      <alignment horizontal="left"/>
    </xf>
    <xf numFmtId="0" fontId="0" fillId="0" borderId="0" xfId="0" applyAlignment="1">
      <alignment vertical="top" wrapText="1"/>
    </xf>
    <xf numFmtId="165" fontId="4" fillId="0" borderId="0" xfId="0" applyNumberFormat="1" applyFont="1" applyAlignment="1">
      <alignment horizontal="right" vertical="center" wrapText="1"/>
    </xf>
    <xf numFmtId="165" fontId="0" fillId="0" borderId="0" xfId="0" applyNumberFormat="1"/>
    <xf numFmtId="6" fontId="0" fillId="0" borderId="0" xfId="0" applyNumberFormat="1"/>
    <xf numFmtId="9" fontId="0" fillId="0" borderId="0" xfId="0" applyNumberFormat="1"/>
    <xf numFmtId="0" fontId="0" fillId="0" borderId="0" xfId="0" applyAlignment="1">
      <alignment horizontal="left" vertical="top" wrapText="1"/>
    </xf>
    <xf numFmtId="0" fontId="0" fillId="0" borderId="0" xfId="0" applyAlignment="1">
      <alignment horizontal="left" vertical="center" wrapText="1"/>
    </xf>
    <xf numFmtId="0" fontId="4" fillId="0" borderId="0" xfId="0" applyFont="1" applyAlignment="1">
      <alignment horizontal="left" vertical="top" wrapText="1"/>
    </xf>
    <xf numFmtId="165" fontId="0" fillId="0" borderId="0" xfId="0" applyNumberFormat="1" applyAlignment="1">
      <alignment horizontal="right" vertical="top" wrapText="1"/>
    </xf>
    <xf numFmtId="165" fontId="10" fillId="0" borderId="0" xfId="0" applyNumberFormat="1" applyFont="1"/>
    <xf numFmtId="9" fontId="10" fillId="0" borderId="0" xfId="1" applyFont="1"/>
    <xf numFmtId="9" fontId="0" fillId="0" borderId="0" xfId="1" applyFont="1" applyBorder="1" applyAlignment="1">
      <alignment horizontal="right" vertical="center" wrapText="1"/>
    </xf>
    <xf numFmtId="9" fontId="5" fillId="0" borderId="0" xfId="1" applyFont="1" applyBorder="1" applyAlignment="1">
      <alignment horizontal="right" vertical="center" wrapText="1"/>
    </xf>
    <xf numFmtId="4" fontId="4" fillId="0" borderId="0" xfId="0" applyNumberFormat="1" applyFont="1" applyAlignment="1">
      <alignment horizontal="left" vertical="center" wrapText="1"/>
    </xf>
    <xf numFmtId="9" fontId="0" fillId="0" borderId="0" xfId="1" applyFont="1"/>
    <xf numFmtId="9" fontId="0" fillId="0" borderId="0" xfId="1" applyFont="1" applyAlignment="1">
      <alignment horizontal="right"/>
    </xf>
    <xf numFmtId="166" fontId="0" fillId="0" borderId="0" xfId="0" applyNumberFormat="1"/>
    <xf numFmtId="167" fontId="0" fillId="0" borderId="0" xfId="1" applyNumberFormat="1" applyFont="1"/>
    <xf numFmtId="9" fontId="0" fillId="0" borderId="0" xfId="1" applyFont="1" applyBorder="1"/>
    <xf numFmtId="9" fontId="0" fillId="0" borderId="0" xfId="1" applyFont="1" applyBorder="1" applyAlignment="1">
      <alignment horizontal="right"/>
    </xf>
    <xf numFmtId="0" fontId="0" fillId="0" borderId="3" xfId="0" applyBorder="1" applyAlignment="1">
      <alignment horizontal="left"/>
    </xf>
    <xf numFmtId="0" fontId="0" fillId="0" borderId="3" xfId="0" applyBorder="1" applyAlignment="1">
      <alignment horizontal="right"/>
    </xf>
    <xf numFmtId="9" fontId="0" fillId="0" borderId="3" xfId="1" applyFont="1" applyBorder="1"/>
    <xf numFmtId="9" fontId="0" fillId="0" borderId="3" xfId="1" applyFont="1" applyBorder="1" applyAlignment="1">
      <alignment horizontal="right"/>
    </xf>
    <xf numFmtId="165" fontId="0" fillId="0" borderId="3" xfId="0" applyNumberFormat="1" applyBorder="1" applyAlignment="1">
      <alignment horizontal="right"/>
    </xf>
    <xf numFmtId="0" fontId="2" fillId="0" borderId="5" xfId="0" applyFont="1" applyBorder="1" applyAlignment="1">
      <alignment horizontal="left" vertical="top"/>
    </xf>
    <xf numFmtId="165" fontId="0" fillId="0" borderId="3" xfId="0" applyNumberFormat="1" applyBorder="1"/>
    <xf numFmtId="165" fontId="0" fillId="0" borderId="0" xfId="2" applyNumberFormat="1" applyFont="1" applyFill="1" applyBorder="1"/>
    <xf numFmtId="0" fontId="2" fillId="0" borderId="5" xfId="0" applyFont="1" applyBorder="1" applyAlignment="1">
      <alignment vertical="top" wrapText="1"/>
    </xf>
    <xf numFmtId="0" fontId="2" fillId="0" borderId="6" xfId="0" applyFont="1" applyBorder="1" applyAlignment="1">
      <alignment horizontal="left" vertical="top" wrapText="1"/>
    </xf>
    <xf numFmtId="165" fontId="9" fillId="0" borderId="6" xfId="0" applyNumberFormat="1" applyFont="1" applyBorder="1" applyAlignment="1">
      <alignment horizontal="left" vertical="top" wrapText="1"/>
    </xf>
    <xf numFmtId="165" fontId="0" fillId="0" borderId="0" xfId="2" applyNumberFormat="1" applyFont="1" applyBorder="1"/>
    <xf numFmtId="0" fontId="4" fillId="0" borderId="0" xfId="0" applyFont="1" applyAlignment="1">
      <alignment horizontal="left" vertical="center"/>
    </xf>
    <xf numFmtId="0" fontId="2" fillId="0" borderId="5" xfId="0" applyFont="1" applyBorder="1" applyAlignment="1">
      <alignment horizontal="right" vertical="top" wrapText="1"/>
    </xf>
    <xf numFmtId="0" fontId="2" fillId="0" borderId="5" xfId="0" applyFont="1" applyBorder="1" applyAlignment="1">
      <alignment horizontal="right" vertical="top"/>
    </xf>
    <xf numFmtId="165" fontId="9" fillId="0" borderId="7" xfId="0" applyNumberFormat="1" applyFont="1" applyBorder="1" applyAlignment="1">
      <alignment horizontal="right" vertical="center" wrapText="1"/>
    </xf>
    <xf numFmtId="0" fontId="2" fillId="0" borderId="7" xfId="0" applyFont="1" applyBorder="1" applyAlignment="1">
      <alignment horizontal="left" vertical="center" wrapText="1"/>
    </xf>
    <xf numFmtId="165" fontId="9" fillId="0" borderId="7" xfId="0" applyNumberFormat="1" applyFont="1" applyBorder="1" applyAlignment="1">
      <alignment horizontal="right" vertical="top" wrapText="1"/>
    </xf>
    <xf numFmtId="0" fontId="2" fillId="0" borderId="7" xfId="0" applyFont="1" applyBorder="1" applyAlignment="1">
      <alignment horizontal="left" vertical="top" wrapText="1"/>
    </xf>
    <xf numFmtId="165" fontId="0" fillId="0" borderId="0" xfId="2" applyNumberFormat="1" applyFont="1"/>
    <xf numFmtId="168" fontId="4" fillId="0" borderId="0" xfId="0" applyNumberFormat="1" applyFont="1" applyAlignment="1">
      <alignment horizontal="right" vertical="center" wrapText="1"/>
    </xf>
    <xf numFmtId="9" fontId="0" fillId="0" borderId="0" xfId="1" applyFont="1" applyFill="1" applyBorder="1"/>
    <xf numFmtId="168" fontId="0" fillId="0" borderId="0" xfId="0" applyNumberFormat="1"/>
    <xf numFmtId="165" fontId="2" fillId="0" borderId="7" xfId="0" applyNumberFormat="1" applyFont="1" applyBorder="1" applyAlignment="1">
      <alignment horizontal="right" vertical="center" wrapText="1"/>
    </xf>
    <xf numFmtId="9" fontId="0" fillId="0" borderId="3" xfId="0" applyNumberFormat="1" applyBorder="1"/>
    <xf numFmtId="6" fontId="9" fillId="0" borderId="7" xfId="0" applyNumberFormat="1" applyFont="1" applyBorder="1" applyAlignment="1">
      <alignment horizontal="right" vertical="center" wrapText="1"/>
    </xf>
    <xf numFmtId="168" fontId="5" fillId="0" borderId="0" xfId="0" applyNumberFormat="1" applyFont="1" applyAlignment="1">
      <alignment vertical="center"/>
    </xf>
    <xf numFmtId="168" fontId="11" fillId="0" borderId="7" xfId="0" applyNumberFormat="1" applyFont="1" applyBorder="1" applyAlignment="1">
      <alignment vertical="center"/>
    </xf>
    <xf numFmtId="9" fontId="0" fillId="0" borderId="0" xfId="1" applyFont="1" applyFill="1" applyBorder="1" applyAlignment="1">
      <alignment horizontal="right" vertical="center" wrapText="1"/>
    </xf>
    <xf numFmtId="0" fontId="1" fillId="2" borderId="0" xfId="0" applyFont="1" applyFill="1"/>
    <xf numFmtId="0" fontId="3"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6" xfId="0" applyFont="1" applyBorder="1" applyAlignment="1">
      <alignment horizontal="right" vertical="top" wrapText="1"/>
    </xf>
    <xf numFmtId="0" fontId="2" fillId="0" borderId="4" xfId="0" applyFont="1" applyBorder="1" applyAlignment="1">
      <alignment horizontal="left" vertical="top"/>
    </xf>
    <xf numFmtId="0" fontId="2" fillId="0" borderId="4" xfId="0" applyFont="1" applyBorder="1" applyAlignment="1">
      <alignment horizontal="right" vertical="top"/>
    </xf>
    <xf numFmtId="0" fontId="0" fillId="0" borderId="3" xfId="0" applyBorder="1"/>
    <xf numFmtId="0" fontId="5" fillId="0" borderId="0" xfId="0" applyFont="1" applyAlignment="1">
      <alignment vertical="top" wrapText="1"/>
    </xf>
    <xf numFmtId="0" fontId="5" fillId="0" borderId="0" xfId="0" applyFont="1" applyAlignment="1">
      <alignment horizontal="left" vertical="top" wrapText="1"/>
    </xf>
    <xf numFmtId="0" fontId="4" fillId="0" borderId="3" xfId="0" applyFont="1" applyBorder="1" applyAlignment="1">
      <alignment horizontal="left" vertical="center" wrapText="1"/>
    </xf>
    <xf numFmtId="165" fontId="0" fillId="0" borderId="3" xfId="0" applyNumberFormat="1" applyBorder="1" applyAlignment="1">
      <alignment horizontal="right" vertical="center" wrapText="1"/>
    </xf>
    <xf numFmtId="4" fontId="4" fillId="0" borderId="3" xfId="0" applyNumberFormat="1" applyFont="1" applyBorder="1" applyAlignment="1">
      <alignment horizontal="left" vertical="center" wrapText="1"/>
    </xf>
    <xf numFmtId="9" fontId="0" fillId="0" borderId="3" xfId="0" applyNumberFormat="1" applyBorder="1" applyAlignment="1">
      <alignment horizontal="right" vertical="center" wrapText="1"/>
    </xf>
    <xf numFmtId="165" fontId="0" fillId="0" borderId="0" xfId="0" quotePrefix="1" applyNumberFormat="1" applyAlignment="1">
      <alignment horizontal="right"/>
    </xf>
    <xf numFmtId="0" fontId="0" fillId="0" borderId="3" xfId="0" quotePrefix="1" applyBorder="1" applyAlignment="1">
      <alignment horizontal="right"/>
    </xf>
    <xf numFmtId="6" fontId="4" fillId="0" borderId="0" xfId="0" applyNumberFormat="1" applyFont="1" applyAlignment="1">
      <alignment horizontal="right" vertical="center" wrapText="1"/>
    </xf>
    <xf numFmtId="6" fontId="4" fillId="0" borderId="0" xfId="0" applyNumberFormat="1" applyFont="1" applyAlignment="1">
      <alignment horizontal="right" wrapText="1"/>
    </xf>
    <xf numFmtId="165" fontId="9" fillId="0" borderId="7" xfId="0" applyNumberFormat="1" applyFont="1" applyBorder="1" applyAlignment="1">
      <alignment horizontal="right" wrapText="1"/>
    </xf>
    <xf numFmtId="165" fontId="4" fillId="0" borderId="1" xfId="0" applyNumberFormat="1" applyFont="1" applyBorder="1" applyAlignment="1">
      <alignment horizontal="right" vertical="center" wrapText="1"/>
    </xf>
    <xf numFmtId="165" fontId="0" fillId="0" borderId="1" xfId="0" applyNumberFormat="1" applyBorder="1"/>
    <xf numFmtId="164" fontId="2" fillId="0" borderId="7" xfId="0" applyNumberFormat="1" applyFont="1" applyBorder="1"/>
    <xf numFmtId="165" fontId="2" fillId="0" borderId="7" xfId="0" applyNumberFormat="1" applyFont="1" applyBorder="1"/>
    <xf numFmtId="165" fontId="2" fillId="0" borderId="7" xfId="0" applyNumberFormat="1" applyFont="1" applyBorder="1" applyAlignment="1">
      <alignment vertical="top"/>
    </xf>
    <xf numFmtId="165" fontId="2" fillId="0" borderId="7" xfId="0" applyNumberFormat="1" applyFont="1" applyBorder="1" applyAlignment="1">
      <alignment wrapText="1"/>
    </xf>
    <xf numFmtId="6" fontId="4" fillId="0" borderId="0" xfId="0" applyNumberFormat="1" applyFont="1" applyAlignment="1">
      <alignment horizontal="right" vertical="top"/>
    </xf>
    <xf numFmtId="6" fontId="4" fillId="0" borderId="0" xfId="0" applyNumberFormat="1" applyFont="1"/>
    <xf numFmtId="0" fontId="1" fillId="2" borderId="0" xfId="0" applyFont="1" applyFill="1" applyAlignment="1">
      <alignment vertical="top" wrapText="1"/>
    </xf>
    <xf numFmtId="165" fontId="4" fillId="0" borderId="0" xfId="0" applyNumberFormat="1" applyFont="1" applyAlignment="1">
      <alignment horizontal="right" wrapText="1"/>
    </xf>
    <xf numFmtId="0" fontId="0" fillId="0" borderId="1" xfId="0" applyBorder="1" applyAlignment="1">
      <alignment horizontal="left" vertical="top" wrapText="1"/>
    </xf>
    <xf numFmtId="0" fontId="0" fillId="4" borderId="3" xfId="0" applyFill="1" applyBorder="1" applyAlignment="1">
      <alignment horizontal="left"/>
    </xf>
    <xf numFmtId="0" fontId="0" fillId="4" borderId="3" xfId="0" applyFill="1" applyBorder="1" applyAlignment="1">
      <alignment horizontal="right"/>
    </xf>
    <xf numFmtId="165" fontId="0" fillId="4" borderId="3" xfId="0" applyNumberFormat="1" applyFill="1" applyBorder="1"/>
    <xf numFmtId="0" fontId="0" fillId="4" borderId="3" xfId="0" quotePrefix="1" applyFill="1" applyBorder="1" applyAlignment="1">
      <alignment horizontal="right"/>
    </xf>
    <xf numFmtId="165" fontId="0" fillId="4" borderId="3" xfId="0" applyNumberFormat="1" applyFill="1" applyBorder="1" applyAlignment="1">
      <alignment horizontal="right"/>
    </xf>
    <xf numFmtId="0" fontId="0" fillId="4" borderId="3" xfId="0" applyFill="1" applyBorder="1"/>
    <xf numFmtId="0" fontId="0" fillId="4" borderId="0" xfId="0" applyFill="1"/>
    <xf numFmtId="9" fontId="0" fillId="0" borderId="3" xfId="1" applyFont="1" applyFill="1" applyBorder="1"/>
    <xf numFmtId="0" fontId="0" fillId="0" borderId="0" xfId="0" applyAlignment="1">
      <alignment horizontal="right" vertical="top"/>
    </xf>
    <xf numFmtId="167" fontId="0" fillId="0" borderId="0" xfId="1" applyNumberFormat="1" applyFont="1" applyAlignment="1">
      <alignment horizontal="right" vertical="top"/>
    </xf>
    <xf numFmtId="5" fontId="0" fillId="0" borderId="0" xfId="0" applyNumberFormat="1" applyAlignment="1">
      <alignment horizontal="right" vertical="top"/>
    </xf>
    <xf numFmtId="0" fontId="0" fillId="0" borderId="3" xfId="0" applyBorder="1" applyAlignment="1">
      <alignment horizontal="right" vertical="top"/>
    </xf>
    <xf numFmtId="165" fontId="0" fillId="0" borderId="0" xfId="0" applyNumberFormat="1" applyAlignment="1">
      <alignment horizontal="right" vertical="top"/>
    </xf>
    <xf numFmtId="165" fontId="0" fillId="0" borderId="3" xfId="0" applyNumberFormat="1" applyBorder="1" applyAlignment="1">
      <alignment horizontal="right" vertical="top"/>
    </xf>
    <xf numFmtId="9" fontId="0" fillId="0" borderId="0" xfId="0" applyNumberFormat="1" applyAlignment="1">
      <alignment horizontal="right" vertical="top"/>
    </xf>
    <xf numFmtId="9" fontId="0" fillId="0" borderId="3" xfId="1" applyFont="1" applyFill="1" applyBorder="1" applyAlignment="1">
      <alignment horizontal="right"/>
    </xf>
    <xf numFmtId="169" fontId="2" fillId="0" borderId="7" xfId="0" applyNumberFormat="1" applyFont="1" applyBorder="1" applyAlignment="1">
      <alignment horizontal="right"/>
    </xf>
    <xf numFmtId="0" fontId="0" fillId="0" borderId="1" xfId="0" applyBorder="1"/>
    <xf numFmtId="166" fontId="0" fillId="0" borderId="3" xfId="0" applyNumberFormat="1" applyBorder="1"/>
    <xf numFmtId="0" fontId="0" fillId="0" borderId="0" xfId="0" quotePrefix="1" applyAlignment="1">
      <alignment horizontal="right"/>
    </xf>
    <xf numFmtId="0" fontId="0" fillId="0" borderId="3" xfId="0" applyBorder="1" applyAlignment="1">
      <alignment horizontal="left" vertical="center" wrapText="1"/>
    </xf>
    <xf numFmtId="168" fontId="5" fillId="0" borderId="3" xfId="0" applyNumberFormat="1" applyFont="1" applyBorder="1" applyAlignment="1">
      <alignment vertical="center"/>
    </xf>
    <xf numFmtId="168"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5" fontId="5" fillId="0" borderId="0" xfId="0" applyNumberFormat="1" applyFont="1" applyAlignment="1">
      <alignment vertical="center"/>
    </xf>
    <xf numFmtId="165" fontId="0" fillId="0" borderId="3" xfId="0" quotePrefix="1" applyNumberFormat="1" applyBorder="1" applyAlignment="1">
      <alignment horizontal="right"/>
    </xf>
    <xf numFmtId="167" fontId="0" fillId="0" borderId="0" xfId="1" applyNumberFormat="1" applyFont="1" applyFill="1"/>
    <xf numFmtId="165" fontId="5" fillId="0" borderId="0" xfId="0" applyNumberFormat="1" applyFont="1" applyAlignment="1">
      <alignment horizontal="right" vertical="top" wrapText="1"/>
    </xf>
    <xf numFmtId="165" fontId="0" fillId="0" borderId="3" xfId="0" applyNumberFormat="1" applyBorder="1" applyAlignment="1">
      <alignment horizontal="right" vertical="top" wrapText="1"/>
    </xf>
    <xf numFmtId="9" fontId="0" fillId="0" borderId="0" xfId="1" applyFont="1" applyFill="1" applyAlignment="1">
      <alignment horizontal="right"/>
    </xf>
    <xf numFmtId="9" fontId="0" fillId="0" borderId="0" xfId="1" applyFont="1" applyFill="1" applyBorder="1" applyAlignment="1">
      <alignment horizontal="right"/>
    </xf>
    <xf numFmtId="9" fontId="0" fillId="0" borderId="0" xfId="1" applyFont="1" applyFill="1"/>
    <xf numFmtId="9" fontId="0" fillId="0" borderId="3" xfId="1" quotePrefix="1" applyFont="1" applyFill="1" applyBorder="1" applyAlignment="1">
      <alignment horizontal="right"/>
    </xf>
    <xf numFmtId="165" fontId="0" fillId="0" borderId="0" xfId="0" quotePrefix="1" applyNumberFormat="1" applyAlignment="1">
      <alignment horizontal="right" vertical="center"/>
    </xf>
    <xf numFmtId="9" fontId="0" fillId="0" borderId="0" xfId="0" applyNumberFormat="1" applyAlignment="1">
      <alignment horizontal="right" vertical="top" wrapText="1"/>
    </xf>
    <xf numFmtId="10" fontId="2" fillId="0" borderId="5" xfId="0" applyNumberFormat="1" applyFont="1" applyBorder="1" applyAlignment="1">
      <alignment horizontal="right" vertical="top" wrapText="1"/>
    </xf>
    <xf numFmtId="168" fontId="16" fillId="0" borderId="7" xfId="0" applyNumberFormat="1" applyFont="1" applyBorder="1" applyAlignment="1">
      <alignment vertical="center"/>
    </xf>
    <xf numFmtId="9" fontId="0" fillId="0" borderId="0" xfId="1" quotePrefix="1" applyFont="1" applyFill="1" applyBorder="1" applyAlignment="1">
      <alignment horizontal="right"/>
    </xf>
    <xf numFmtId="0" fontId="0" fillId="0" borderId="0" xfId="0" applyAlignment="1">
      <alignment horizontal="left" vertical="top" wrapText="1"/>
    </xf>
    <xf numFmtId="0" fontId="15" fillId="0" borderId="0" xfId="0" applyFont="1" applyAlignment="1">
      <alignment horizontal="left" vertical="top" wrapText="1"/>
    </xf>
    <xf numFmtId="0" fontId="5" fillId="0" borderId="0" xfId="0" applyFont="1" applyAlignment="1">
      <alignment horizontal="left" vertical="top" wrapText="1"/>
    </xf>
    <xf numFmtId="0" fontId="0" fillId="0" borderId="0" xfId="0"/>
    <xf numFmtId="0" fontId="1" fillId="2" borderId="0" xfId="0" applyFont="1" applyFill="1" applyAlignment="1">
      <alignment horizontal="left"/>
    </xf>
    <xf numFmtId="0" fontId="0" fillId="0" borderId="2" xfId="0" applyBorder="1" applyAlignment="1">
      <alignment horizontal="left" vertical="top"/>
    </xf>
    <xf numFmtId="0" fontId="0" fillId="0" borderId="2" xfId="0" applyBorder="1" applyAlignment="1">
      <alignment horizontal="left" vertical="top" wrapText="1"/>
    </xf>
    <xf numFmtId="0" fontId="1" fillId="3" borderId="0" xfId="0" applyFont="1" applyFill="1" applyAlignment="1">
      <alignment horizontal="left" vertical="top" wrapText="1"/>
    </xf>
    <xf numFmtId="0" fontId="0" fillId="0" borderId="0" xfId="0" applyAlignment="1">
      <alignment horizontal="left"/>
    </xf>
    <xf numFmtId="0" fontId="1" fillId="2" borderId="0" xfId="0" applyFont="1" applyFill="1" applyAlignment="1">
      <alignment horizontal="left" vertical="top"/>
    </xf>
    <xf numFmtId="0" fontId="0" fillId="0" borderId="0" xfId="0" applyAlignment="1">
      <alignment horizontal="left" vertical="top"/>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workbookViewId="0"/>
  </sheetViews>
  <sheetFormatPr defaultColWidth="8.85546875" defaultRowHeight="15" x14ac:dyDescent="0.25"/>
  <cols>
    <col min="1" max="1" width="42.7109375" bestFit="1" customWidth="1"/>
    <col min="2" max="2" width="120.42578125" customWidth="1"/>
  </cols>
  <sheetData>
    <row r="1" spans="1:8" x14ac:dyDescent="0.25">
      <c r="A1" s="58" t="s">
        <v>0</v>
      </c>
      <c r="B1" s="58" t="s">
        <v>1</v>
      </c>
    </row>
    <row r="2" spans="1:8" ht="25.5" customHeight="1" x14ac:dyDescent="0.25">
      <c r="A2" s="1" t="s">
        <v>2</v>
      </c>
      <c r="B2" s="9" t="s">
        <v>119</v>
      </c>
    </row>
    <row r="3" spans="1:8" ht="34.5" customHeight="1" x14ac:dyDescent="0.25">
      <c r="A3" s="1" t="s">
        <v>120</v>
      </c>
      <c r="B3" s="66" t="s">
        <v>121</v>
      </c>
    </row>
    <row r="4" spans="1:8" ht="34.5" customHeight="1" x14ac:dyDescent="0.25">
      <c r="A4" s="1" t="s">
        <v>3</v>
      </c>
      <c r="B4" s="66" t="s">
        <v>122</v>
      </c>
    </row>
    <row r="5" spans="1:8" ht="94.5" customHeight="1" x14ac:dyDescent="0.25">
      <c r="A5" s="1" t="s">
        <v>4</v>
      </c>
      <c r="B5" s="66" t="s">
        <v>123</v>
      </c>
    </row>
    <row r="6" spans="1:8" ht="33" customHeight="1" x14ac:dyDescent="0.25">
      <c r="A6" s="1" t="s">
        <v>5</v>
      </c>
      <c r="B6" s="67" t="s">
        <v>124</v>
      </c>
      <c r="C6" s="14"/>
      <c r="D6" s="14"/>
      <c r="E6" s="14"/>
      <c r="F6" s="14"/>
      <c r="G6" s="14"/>
      <c r="H6" s="14"/>
    </row>
    <row r="7" spans="1:8" x14ac:dyDescent="0.25">
      <c r="A7" s="58" t="s">
        <v>6</v>
      </c>
      <c r="B7" s="59"/>
    </row>
    <row r="8" spans="1:8" ht="51" customHeight="1" x14ac:dyDescent="0.25">
      <c r="A8" s="126" t="s">
        <v>7</v>
      </c>
      <c r="B8" s="126"/>
    </row>
    <row r="9" spans="1:8" ht="150.75" customHeight="1" x14ac:dyDescent="0.25">
      <c r="A9" s="126" t="s">
        <v>8</v>
      </c>
      <c r="B9" s="126"/>
    </row>
    <row r="10" spans="1:8" ht="212.25" customHeight="1" x14ac:dyDescent="0.25">
      <c r="A10" s="127" t="s">
        <v>9</v>
      </c>
      <c r="B10" s="128"/>
    </row>
    <row r="11" spans="1:8" x14ac:dyDescent="0.25">
      <c r="A11" s="129" t="s">
        <v>10</v>
      </c>
      <c r="B11" s="129"/>
    </row>
    <row r="12" spans="1:8" x14ac:dyDescent="0.25">
      <c r="A12" s="85" t="s">
        <v>11</v>
      </c>
      <c r="B12" s="85"/>
    </row>
    <row r="13" spans="1:8" x14ac:dyDescent="0.25">
      <c r="A13" s="8" t="s">
        <v>12</v>
      </c>
      <c r="B13" s="8"/>
    </row>
    <row r="14" spans="1:8" x14ac:dyDescent="0.25">
      <c r="A14" s="8" t="s">
        <v>13</v>
      </c>
      <c r="B14" s="8"/>
    </row>
    <row r="15" spans="1:8" x14ac:dyDescent="0.25">
      <c r="A15" s="8" t="s">
        <v>14</v>
      </c>
      <c r="B15" s="8"/>
    </row>
    <row r="16" spans="1:8" x14ac:dyDescent="0.25">
      <c r="A16" s="8" t="s">
        <v>15</v>
      </c>
      <c r="B16" s="8"/>
    </row>
    <row r="17" spans="1:1" x14ac:dyDescent="0.25">
      <c r="A17" t="s">
        <v>16</v>
      </c>
    </row>
  </sheetData>
  <mergeCells count="4">
    <mergeCell ref="A9:B9"/>
    <mergeCell ref="A10:B10"/>
    <mergeCell ref="A8:B8"/>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6"/>
  <sheetViews>
    <sheetView workbookViewId="0">
      <pane ySplit="3" topLeftCell="A4" activePane="bottomLeft" state="frozen"/>
      <selection pane="bottomLeft" sqref="A1:J1"/>
    </sheetView>
  </sheetViews>
  <sheetFormatPr defaultColWidth="8.85546875" defaultRowHeight="15" x14ac:dyDescent="0.25"/>
  <cols>
    <col min="1" max="1" width="27.28515625" customWidth="1"/>
    <col min="2" max="2" width="39.42578125" customWidth="1"/>
    <col min="3" max="10" width="19.7109375" customWidth="1"/>
  </cols>
  <sheetData>
    <row r="1" spans="1:13" x14ac:dyDescent="0.25">
      <c r="A1" s="130" t="s">
        <v>17</v>
      </c>
      <c r="B1" s="130"/>
      <c r="C1" s="130"/>
      <c r="D1" s="130"/>
      <c r="E1" s="130"/>
      <c r="F1" s="130"/>
      <c r="G1" s="130"/>
      <c r="H1" s="130"/>
      <c r="I1" s="130"/>
      <c r="J1" s="130"/>
    </row>
    <row r="2" spans="1:13" ht="28.5" customHeight="1" thickBot="1" x14ac:dyDescent="0.3">
      <c r="A2" s="131" t="s">
        <v>131</v>
      </c>
      <c r="B2" s="131"/>
      <c r="C2" s="131"/>
      <c r="D2" s="131"/>
      <c r="E2" s="131"/>
      <c r="F2" s="131"/>
      <c r="G2" s="131"/>
      <c r="H2" s="131"/>
      <c r="I2" s="131"/>
      <c r="J2" s="131"/>
    </row>
    <row r="3" spans="1:13" ht="49.5" customHeight="1" thickBot="1" x14ac:dyDescent="0.3">
      <c r="A3" s="60" t="s">
        <v>18</v>
      </c>
      <c r="B3" s="60" t="s">
        <v>19</v>
      </c>
      <c r="C3" s="61" t="s">
        <v>134</v>
      </c>
      <c r="D3" s="61" t="s">
        <v>21</v>
      </c>
      <c r="E3" s="61" t="s">
        <v>22</v>
      </c>
      <c r="F3" s="61" t="s">
        <v>138</v>
      </c>
      <c r="G3" s="61" t="s">
        <v>137</v>
      </c>
      <c r="H3" s="62" t="s">
        <v>139</v>
      </c>
      <c r="I3" s="62" t="s">
        <v>141</v>
      </c>
      <c r="J3" s="62" t="s">
        <v>142</v>
      </c>
    </row>
    <row r="4" spans="1:13" x14ac:dyDescent="0.25">
      <c r="A4" s="15" t="s">
        <v>26</v>
      </c>
      <c r="B4" s="15" t="s">
        <v>27</v>
      </c>
      <c r="C4" s="10">
        <v>9888</v>
      </c>
      <c r="D4" s="10">
        <v>11508</v>
      </c>
      <c r="E4" s="10">
        <v>15576</v>
      </c>
      <c r="F4" s="10">
        <v>20952</v>
      </c>
      <c r="G4" s="10">
        <v>22356</v>
      </c>
      <c r="L4" s="11"/>
      <c r="M4" s="11"/>
    </row>
    <row r="5" spans="1:13" x14ac:dyDescent="0.25">
      <c r="A5" s="15" t="s">
        <v>26</v>
      </c>
      <c r="B5" s="15" t="s">
        <v>28</v>
      </c>
      <c r="C5" s="10">
        <v>0</v>
      </c>
      <c r="D5" s="10">
        <v>0</v>
      </c>
      <c r="E5" s="10">
        <v>0</v>
      </c>
      <c r="F5" s="10">
        <v>314</v>
      </c>
      <c r="G5" s="10">
        <v>0</v>
      </c>
      <c r="L5" s="11"/>
      <c r="M5" s="11"/>
    </row>
    <row r="6" spans="1:13" x14ac:dyDescent="0.25">
      <c r="A6" s="15" t="s">
        <v>26</v>
      </c>
      <c r="B6" s="15" t="s">
        <v>29</v>
      </c>
      <c r="C6" s="10">
        <v>0</v>
      </c>
      <c r="D6" s="10">
        <v>0</v>
      </c>
      <c r="E6" s="10">
        <v>7612</v>
      </c>
      <c r="F6" s="10">
        <v>12845</v>
      </c>
      <c r="G6" s="10">
        <v>0</v>
      </c>
      <c r="L6" s="11"/>
      <c r="M6" s="11"/>
    </row>
    <row r="7" spans="1:13" x14ac:dyDescent="0.25">
      <c r="A7" s="15" t="s">
        <v>26</v>
      </c>
      <c r="B7" s="15" t="s">
        <v>30</v>
      </c>
      <c r="C7" s="10">
        <v>0</v>
      </c>
      <c r="D7" s="10">
        <v>0</v>
      </c>
      <c r="E7" s="10">
        <v>1439.5</v>
      </c>
      <c r="F7" s="10">
        <v>2159.5</v>
      </c>
      <c r="G7" s="10">
        <v>0</v>
      </c>
      <c r="L7" s="11"/>
      <c r="M7" s="11"/>
    </row>
    <row r="8" spans="1:13" x14ac:dyDescent="0.25">
      <c r="A8" s="15" t="s">
        <v>26</v>
      </c>
      <c r="B8" s="15" t="s">
        <v>31</v>
      </c>
      <c r="C8" s="10">
        <v>1200.5</v>
      </c>
      <c r="D8" s="10">
        <v>1206.3900000000001</v>
      </c>
      <c r="E8" s="10">
        <v>2142</v>
      </c>
      <c r="F8" s="10">
        <v>2751</v>
      </c>
      <c r="G8" s="10">
        <v>1375.5</v>
      </c>
      <c r="I8" s="11"/>
      <c r="J8" s="11"/>
      <c r="K8" s="11"/>
      <c r="L8" s="11"/>
      <c r="M8" s="11"/>
    </row>
    <row r="9" spans="1:13" x14ac:dyDescent="0.25">
      <c r="A9" s="15" t="s">
        <v>26</v>
      </c>
      <c r="B9" s="15" t="s">
        <v>32</v>
      </c>
      <c r="C9" s="10">
        <v>0</v>
      </c>
      <c r="D9" s="10">
        <v>0</v>
      </c>
      <c r="E9" s="10">
        <v>0</v>
      </c>
      <c r="F9" s="10">
        <v>0</v>
      </c>
      <c r="G9" s="10">
        <v>0</v>
      </c>
      <c r="I9" s="11"/>
      <c r="J9" s="11"/>
      <c r="K9" s="11"/>
      <c r="L9" s="11"/>
      <c r="M9" s="11"/>
    </row>
    <row r="10" spans="1:13" ht="15.75" thickBot="1" x14ac:dyDescent="0.3">
      <c r="A10" s="45" t="s">
        <v>26</v>
      </c>
      <c r="B10" s="45" t="s">
        <v>128</v>
      </c>
      <c r="C10" s="44">
        <f>SUM(C4:C9)</f>
        <v>11088.5</v>
      </c>
      <c r="D10" s="44">
        <f>SUM(D4:D9)</f>
        <v>12714.39</v>
      </c>
      <c r="E10" s="44">
        <f>SUM(E4:E9)</f>
        <v>26769.5</v>
      </c>
      <c r="F10" s="44">
        <f>SUM(F4:F9)</f>
        <v>39021.5</v>
      </c>
      <c r="G10" s="44">
        <f>SUM(G4:G9)</f>
        <v>23731.5</v>
      </c>
      <c r="H10" s="44"/>
      <c r="I10" s="44"/>
      <c r="J10" s="44"/>
      <c r="K10" s="11"/>
      <c r="L10" s="11"/>
      <c r="M10" s="11"/>
    </row>
    <row r="11" spans="1:13" x14ac:dyDescent="0.25">
      <c r="A11" s="15" t="s">
        <v>33</v>
      </c>
      <c r="B11" s="15" t="s">
        <v>27</v>
      </c>
      <c r="C11" s="74">
        <v>12720</v>
      </c>
      <c r="D11" s="74">
        <v>17802</v>
      </c>
      <c r="E11" s="74">
        <v>16860</v>
      </c>
      <c r="F11" s="74">
        <v>22740</v>
      </c>
      <c r="G11" s="77"/>
      <c r="I11" s="11"/>
      <c r="J11" s="11"/>
      <c r="K11" s="11"/>
      <c r="L11" s="11"/>
      <c r="M11" s="11"/>
    </row>
    <row r="12" spans="1:13" x14ac:dyDescent="0.25">
      <c r="A12" s="15" t="s">
        <v>33</v>
      </c>
      <c r="B12" s="15" t="s">
        <v>28</v>
      </c>
      <c r="C12" s="74">
        <v>60</v>
      </c>
      <c r="D12" s="74">
        <v>684</v>
      </c>
      <c r="E12" s="74">
        <v>140</v>
      </c>
      <c r="F12" s="74">
        <v>490</v>
      </c>
      <c r="G12" s="10"/>
      <c r="I12" s="11"/>
      <c r="J12" s="11"/>
      <c r="K12" s="11"/>
      <c r="L12" s="11"/>
      <c r="M12" s="11"/>
    </row>
    <row r="13" spans="1:13" x14ac:dyDescent="0.25">
      <c r="A13" s="15" t="s">
        <v>33</v>
      </c>
      <c r="B13" s="15" t="s">
        <v>29</v>
      </c>
      <c r="C13" s="74">
        <v>0</v>
      </c>
      <c r="D13" s="74">
        <v>0</v>
      </c>
      <c r="E13" s="74">
        <v>7612</v>
      </c>
      <c r="F13" s="74">
        <v>12845</v>
      </c>
      <c r="G13" s="10"/>
      <c r="I13" s="11"/>
      <c r="J13" s="11"/>
      <c r="K13" s="11"/>
      <c r="L13" s="11"/>
      <c r="M13" s="11"/>
    </row>
    <row r="14" spans="1:13" x14ac:dyDescent="0.25">
      <c r="A14" s="15" t="s">
        <v>33</v>
      </c>
      <c r="B14" s="15" t="s">
        <v>30</v>
      </c>
      <c r="C14" s="74">
        <v>0</v>
      </c>
      <c r="D14" s="74">
        <v>0</v>
      </c>
      <c r="E14" s="74">
        <v>2469</v>
      </c>
      <c r="F14" s="74">
        <v>3206.5</v>
      </c>
      <c r="G14" s="10"/>
      <c r="I14" s="11"/>
      <c r="J14" s="11"/>
      <c r="K14" s="11"/>
      <c r="L14" s="11"/>
      <c r="M14" s="11"/>
    </row>
    <row r="15" spans="1:13" x14ac:dyDescent="0.25">
      <c r="A15" s="15" t="s">
        <v>33</v>
      </c>
      <c r="B15" s="15" t="s">
        <v>31</v>
      </c>
      <c r="C15" s="74">
        <v>349.52</v>
      </c>
      <c r="D15" s="74">
        <v>463.64</v>
      </c>
      <c r="E15" s="74">
        <v>840</v>
      </c>
      <c r="F15" s="74">
        <v>1015</v>
      </c>
      <c r="G15" s="10"/>
      <c r="I15" s="11"/>
      <c r="J15" s="11"/>
      <c r="K15" s="11"/>
      <c r="L15" s="11"/>
      <c r="M15" s="11"/>
    </row>
    <row r="16" spans="1:13" x14ac:dyDescent="0.25">
      <c r="A16" s="15" t="s">
        <v>33</v>
      </c>
      <c r="B16" s="15" t="s">
        <v>32</v>
      </c>
      <c r="C16" s="74">
        <v>950.5</v>
      </c>
      <c r="D16" s="74">
        <v>895.78</v>
      </c>
      <c r="E16" s="74">
        <v>1163.25</v>
      </c>
      <c r="F16" s="74">
        <v>1411.15</v>
      </c>
      <c r="G16" s="10"/>
      <c r="I16" s="11"/>
      <c r="J16" s="11"/>
      <c r="K16" s="11"/>
      <c r="L16" s="11"/>
      <c r="M16" s="11"/>
    </row>
    <row r="17" spans="1:13" ht="15.75" thickBot="1" x14ac:dyDescent="0.3">
      <c r="A17" s="45" t="s">
        <v>33</v>
      </c>
      <c r="B17" s="45" t="s">
        <v>128</v>
      </c>
      <c r="C17" s="44">
        <f>SUM(C11:C16)</f>
        <v>14080.02</v>
      </c>
      <c r="D17" s="44">
        <f>SUM(D11:D16)</f>
        <v>19845.419999999998</v>
      </c>
      <c r="E17" s="44">
        <f>SUM(E11:E16)</f>
        <v>29084.25</v>
      </c>
      <c r="F17" s="44">
        <f>SUM(F11:F16)</f>
        <v>41707.65</v>
      </c>
      <c r="G17" s="44"/>
      <c r="H17" s="44"/>
      <c r="I17" s="44"/>
      <c r="J17" s="44"/>
      <c r="K17" s="11"/>
      <c r="L17" s="11"/>
      <c r="M17" s="11"/>
    </row>
    <row r="18" spans="1:13" x14ac:dyDescent="0.25">
      <c r="A18" s="15" t="s">
        <v>34</v>
      </c>
      <c r="B18" s="15" t="s">
        <v>27</v>
      </c>
      <c r="C18" s="74">
        <v>10464</v>
      </c>
      <c r="D18" s="74">
        <v>12916.8</v>
      </c>
      <c r="E18" s="74">
        <v>17496</v>
      </c>
      <c r="F18" s="74">
        <v>20908.8</v>
      </c>
      <c r="G18" s="77"/>
      <c r="H18" s="49">
        <v>15966.96</v>
      </c>
      <c r="I18" s="11"/>
      <c r="J18" s="11"/>
      <c r="K18" s="11"/>
      <c r="L18" s="11"/>
      <c r="M18" s="11"/>
    </row>
    <row r="19" spans="1:13" x14ac:dyDescent="0.25">
      <c r="A19" s="15" t="s">
        <v>34</v>
      </c>
      <c r="B19" s="15" t="s">
        <v>28</v>
      </c>
      <c r="C19" s="74">
        <v>0</v>
      </c>
      <c r="D19" s="74">
        <v>1260</v>
      </c>
      <c r="E19" s="74">
        <v>0</v>
      </c>
      <c r="F19" s="74">
        <v>160</v>
      </c>
      <c r="G19" s="10"/>
      <c r="H19" s="49">
        <v>0</v>
      </c>
      <c r="I19" s="11"/>
      <c r="J19" s="11"/>
      <c r="K19" s="11"/>
      <c r="L19" s="11"/>
      <c r="M19" s="11"/>
    </row>
    <row r="20" spans="1:13" x14ac:dyDescent="0.25">
      <c r="A20" s="15" t="s">
        <v>34</v>
      </c>
      <c r="B20" s="15" t="s">
        <v>29</v>
      </c>
      <c r="C20" s="74">
        <v>0</v>
      </c>
      <c r="D20" s="74">
        <v>0</v>
      </c>
      <c r="E20" s="74">
        <v>7612</v>
      </c>
      <c r="F20" s="74">
        <v>12845</v>
      </c>
      <c r="G20" s="10"/>
      <c r="H20" s="10">
        <v>0</v>
      </c>
      <c r="I20" s="11"/>
      <c r="J20" s="11"/>
      <c r="K20" s="11"/>
      <c r="L20" s="11"/>
      <c r="M20" s="11"/>
    </row>
    <row r="21" spans="1:13" x14ac:dyDescent="0.25">
      <c r="A21" s="15" t="s">
        <v>34</v>
      </c>
      <c r="B21" s="15" t="s">
        <v>30</v>
      </c>
      <c r="C21" s="74">
        <v>0</v>
      </c>
      <c r="D21" s="74">
        <v>0</v>
      </c>
      <c r="E21" s="74">
        <v>0</v>
      </c>
      <c r="F21" s="74">
        <v>0</v>
      </c>
      <c r="G21" s="10"/>
      <c r="H21" s="10">
        <v>0</v>
      </c>
      <c r="I21" s="11"/>
      <c r="J21" s="11"/>
      <c r="K21" s="11"/>
      <c r="L21" s="11"/>
      <c r="M21" s="11"/>
    </row>
    <row r="22" spans="1:13" x14ac:dyDescent="0.25">
      <c r="A22" s="15" t="s">
        <v>34</v>
      </c>
      <c r="B22" s="15" t="s">
        <v>31</v>
      </c>
      <c r="C22" s="74">
        <v>914.5</v>
      </c>
      <c r="D22" s="74">
        <v>945.27</v>
      </c>
      <c r="E22" s="74">
        <v>1713</v>
      </c>
      <c r="F22" s="74">
        <v>2179</v>
      </c>
      <c r="G22" s="10"/>
      <c r="H22" s="49">
        <v>967.12</v>
      </c>
      <c r="I22" s="11"/>
      <c r="J22" s="11"/>
      <c r="K22" s="11"/>
      <c r="L22" s="11"/>
      <c r="M22" s="11"/>
    </row>
    <row r="23" spans="1:13" x14ac:dyDescent="0.25">
      <c r="A23" s="15" t="s">
        <v>34</v>
      </c>
      <c r="B23" s="15" t="s">
        <v>35</v>
      </c>
      <c r="C23" s="74">
        <v>0</v>
      </c>
      <c r="D23" s="74">
        <v>0</v>
      </c>
      <c r="E23" s="74">
        <v>0</v>
      </c>
      <c r="F23" s="74">
        <v>0</v>
      </c>
      <c r="G23" s="10"/>
      <c r="H23" s="10">
        <v>0</v>
      </c>
      <c r="I23" s="11"/>
      <c r="J23" s="11"/>
      <c r="K23" s="11"/>
      <c r="L23" s="11"/>
      <c r="M23" s="11"/>
    </row>
    <row r="24" spans="1:13" ht="15.75" thickBot="1" x14ac:dyDescent="0.3">
      <c r="A24" s="45" t="s">
        <v>34</v>
      </c>
      <c r="B24" s="45" t="s">
        <v>128</v>
      </c>
      <c r="C24" s="44">
        <f>SUM(C18:C23)</f>
        <v>11378.5</v>
      </c>
      <c r="D24" s="44">
        <f>SUM(D18:D23)</f>
        <v>15122.07</v>
      </c>
      <c r="E24" s="44">
        <f>SUM(E18:E23)</f>
        <v>26821</v>
      </c>
      <c r="F24" s="44">
        <f>SUM(F18:F23)</f>
        <v>36092.800000000003</v>
      </c>
      <c r="G24" s="44"/>
      <c r="H24" s="44">
        <f t="shared" ref="H24" si="0">SUM(H18:H23)</f>
        <v>16934.079999999998</v>
      </c>
      <c r="I24" s="44"/>
      <c r="J24" s="44"/>
      <c r="K24" s="11"/>
      <c r="L24" s="11"/>
      <c r="M24" s="11"/>
    </row>
    <row r="25" spans="1:13" x14ac:dyDescent="0.25">
      <c r="A25" s="15" t="s">
        <v>36</v>
      </c>
      <c r="B25" s="15" t="s">
        <v>27</v>
      </c>
      <c r="C25" s="74">
        <v>7851</v>
      </c>
      <c r="D25" s="74">
        <v>10920</v>
      </c>
      <c r="E25" s="74">
        <v>12312</v>
      </c>
      <c r="F25" s="74">
        <v>13845</v>
      </c>
      <c r="G25" s="10"/>
      <c r="M25" s="11"/>
    </row>
    <row r="26" spans="1:13" x14ac:dyDescent="0.25">
      <c r="A26" s="15" t="s">
        <v>36</v>
      </c>
      <c r="B26" s="15" t="s">
        <v>28</v>
      </c>
      <c r="C26" s="74">
        <v>2200</v>
      </c>
      <c r="D26" s="74">
        <v>2200</v>
      </c>
      <c r="E26" s="74">
        <v>3424</v>
      </c>
      <c r="F26" s="74">
        <v>3424</v>
      </c>
      <c r="G26" s="10"/>
      <c r="M26" s="11"/>
    </row>
    <row r="27" spans="1:13" x14ac:dyDescent="0.25">
      <c r="A27" s="15" t="s">
        <v>36</v>
      </c>
      <c r="B27" s="15" t="s">
        <v>29</v>
      </c>
      <c r="C27" s="74">
        <v>0</v>
      </c>
      <c r="D27" s="74">
        <v>0</v>
      </c>
      <c r="E27" s="74">
        <v>7612</v>
      </c>
      <c r="F27" s="74">
        <v>12845</v>
      </c>
      <c r="G27" s="10"/>
      <c r="M27" s="11"/>
    </row>
    <row r="28" spans="1:13" x14ac:dyDescent="0.25">
      <c r="A28" s="15" t="s">
        <v>36</v>
      </c>
      <c r="B28" s="15" t="s">
        <v>30</v>
      </c>
      <c r="C28" s="74">
        <v>0</v>
      </c>
      <c r="D28" s="74">
        <v>0</v>
      </c>
      <c r="E28" s="74">
        <v>250</v>
      </c>
      <c r="F28" s="74">
        <v>500</v>
      </c>
      <c r="G28" s="10"/>
      <c r="M28" s="11"/>
    </row>
    <row r="29" spans="1:13" x14ac:dyDescent="0.25">
      <c r="A29" s="15" t="s">
        <v>36</v>
      </c>
      <c r="B29" s="15" t="s">
        <v>31</v>
      </c>
      <c r="C29" s="74">
        <v>709.5</v>
      </c>
      <c r="D29" s="74">
        <v>709.5</v>
      </c>
      <c r="E29" s="74">
        <v>1405.5</v>
      </c>
      <c r="F29" s="74">
        <v>1769</v>
      </c>
      <c r="G29" s="10"/>
      <c r="I29" s="11"/>
      <c r="J29" s="11"/>
      <c r="K29" s="11"/>
      <c r="L29" s="11"/>
      <c r="M29" s="11"/>
    </row>
    <row r="30" spans="1:13" x14ac:dyDescent="0.25">
      <c r="A30" s="15" t="s">
        <v>36</v>
      </c>
      <c r="B30" s="15" t="s">
        <v>35</v>
      </c>
      <c r="C30" s="74">
        <v>300</v>
      </c>
      <c r="D30" s="74">
        <v>300</v>
      </c>
      <c r="E30" s="74">
        <v>600</v>
      </c>
      <c r="F30" s="74">
        <v>1000</v>
      </c>
      <c r="G30" s="10"/>
      <c r="I30" s="11"/>
      <c r="J30" s="11"/>
      <c r="K30" s="11"/>
      <c r="L30" s="11"/>
      <c r="M30" s="11"/>
    </row>
    <row r="31" spans="1:13" ht="15.75" thickBot="1" x14ac:dyDescent="0.3">
      <c r="A31" s="45" t="s">
        <v>36</v>
      </c>
      <c r="B31" s="45" t="s">
        <v>128</v>
      </c>
      <c r="C31" s="44">
        <f>SUM(C25:C30)</f>
        <v>11060.5</v>
      </c>
      <c r="D31" s="44">
        <f>SUM(D25:D30)</f>
        <v>14129.5</v>
      </c>
      <c r="E31" s="44">
        <f>SUM(E25:E30)</f>
        <v>25603.5</v>
      </c>
      <c r="F31" s="44">
        <f>SUM(F25:F30)</f>
        <v>33383</v>
      </c>
      <c r="G31" s="44"/>
      <c r="H31" s="44"/>
      <c r="I31" s="44"/>
      <c r="J31" s="44"/>
      <c r="K31" s="11"/>
      <c r="L31" s="11"/>
      <c r="M31" s="11"/>
    </row>
    <row r="32" spans="1:13" x14ac:dyDescent="0.25">
      <c r="A32" s="15" t="s">
        <v>37</v>
      </c>
      <c r="B32" s="15" t="s">
        <v>27</v>
      </c>
      <c r="C32" s="74">
        <v>11172</v>
      </c>
      <c r="D32" s="74">
        <v>8520</v>
      </c>
      <c r="E32" s="74">
        <v>15864</v>
      </c>
      <c r="F32" s="74">
        <v>16464</v>
      </c>
      <c r="G32" s="10"/>
      <c r="I32" s="11"/>
      <c r="J32" s="11"/>
      <c r="K32" s="11"/>
      <c r="L32" s="11"/>
      <c r="M32" s="11"/>
    </row>
    <row r="33" spans="1:13" x14ac:dyDescent="0.25">
      <c r="A33" s="15" t="s">
        <v>37</v>
      </c>
      <c r="B33" s="15" t="s">
        <v>28</v>
      </c>
      <c r="C33" s="74">
        <v>0</v>
      </c>
      <c r="D33" s="74">
        <v>10800</v>
      </c>
      <c r="E33" s="74">
        <v>0</v>
      </c>
      <c r="F33" s="74">
        <v>0</v>
      </c>
      <c r="G33" s="10"/>
      <c r="I33" s="11"/>
      <c r="J33" s="11"/>
      <c r="K33" s="11"/>
      <c r="L33" s="11"/>
      <c r="M33" s="11"/>
    </row>
    <row r="34" spans="1:13" x14ac:dyDescent="0.25">
      <c r="A34" s="15" t="s">
        <v>37</v>
      </c>
      <c r="B34" s="15" t="s">
        <v>29</v>
      </c>
      <c r="C34" s="74">
        <v>0</v>
      </c>
      <c r="D34" s="74">
        <v>0</v>
      </c>
      <c r="E34" s="74">
        <v>7612</v>
      </c>
      <c r="F34" s="74">
        <v>12845</v>
      </c>
      <c r="G34" s="10"/>
      <c r="I34" s="11"/>
      <c r="J34" s="11"/>
      <c r="K34" s="11"/>
      <c r="L34" s="11"/>
      <c r="M34" s="11"/>
    </row>
    <row r="35" spans="1:13" x14ac:dyDescent="0.25">
      <c r="A35" s="15" t="s">
        <v>37</v>
      </c>
      <c r="B35" s="15" t="s">
        <v>30</v>
      </c>
      <c r="C35" s="74">
        <v>0</v>
      </c>
      <c r="D35" s="74">
        <v>0</v>
      </c>
      <c r="E35" s="74">
        <v>1806.96</v>
      </c>
      <c r="F35" s="74">
        <v>3722.94</v>
      </c>
      <c r="G35" s="10"/>
      <c r="I35" s="11"/>
      <c r="J35" s="11"/>
      <c r="K35" s="11"/>
      <c r="L35" s="11"/>
      <c r="M35" s="11"/>
    </row>
    <row r="36" spans="1:13" x14ac:dyDescent="0.25">
      <c r="A36" s="15" t="s">
        <v>37</v>
      </c>
      <c r="B36" s="15" t="s">
        <v>31</v>
      </c>
      <c r="C36" s="74">
        <v>950.41</v>
      </c>
      <c r="D36" s="74">
        <v>1107.3699999999999</v>
      </c>
      <c r="E36" s="74">
        <v>1756.5</v>
      </c>
      <c r="F36" s="74">
        <v>2237</v>
      </c>
      <c r="G36" s="10"/>
      <c r="I36" s="11"/>
      <c r="J36" s="11"/>
      <c r="K36" s="11"/>
      <c r="L36" s="11"/>
      <c r="M36" s="11"/>
    </row>
    <row r="37" spans="1:13" x14ac:dyDescent="0.25">
      <c r="A37" s="15" t="s">
        <v>37</v>
      </c>
      <c r="B37" s="15" t="s">
        <v>35</v>
      </c>
      <c r="C37" s="74">
        <v>254</v>
      </c>
      <c r="D37" s="74">
        <v>679.18</v>
      </c>
      <c r="E37" s="74">
        <v>533.62</v>
      </c>
      <c r="F37" s="74">
        <v>864.48</v>
      </c>
      <c r="G37" s="10"/>
      <c r="I37" s="11"/>
      <c r="J37" s="11"/>
      <c r="K37" s="11"/>
      <c r="L37" s="11"/>
      <c r="M37" s="11"/>
    </row>
    <row r="38" spans="1:13" ht="15.75" thickBot="1" x14ac:dyDescent="0.3">
      <c r="A38" s="45" t="s">
        <v>37</v>
      </c>
      <c r="B38" s="45" t="s">
        <v>128</v>
      </c>
      <c r="C38" s="44">
        <f>SUM(C32:C37)</f>
        <v>12376.41</v>
      </c>
      <c r="D38" s="44">
        <f>SUM(D32:D37)</f>
        <v>21106.55</v>
      </c>
      <c r="E38" s="44">
        <f>SUM(E32:E37)</f>
        <v>27573.079999999998</v>
      </c>
      <c r="F38" s="44">
        <f>SUM(F32:F37)</f>
        <v>36133.420000000006</v>
      </c>
      <c r="G38" s="44"/>
      <c r="H38" s="44"/>
      <c r="I38" s="44"/>
      <c r="J38" s="44"/>
      <c r="K38" s="11"/>
      <c r="L38" s="11"/>
      <c r="M38" s="11"/>
    </row>
    <row r="39" spans="1:13" x14ac:dyDescent="0.25">
      <c r="A39" s="15" t="s">
        <v>38</v>
      </c>
      <c r="B39" s="15" t="s">
        <v>27</v>
      </c>
      <c r="C39" s="49">
        <v>28332.2</v>
      </c>
      <c r="D39" s="49">
        <v>30587.48</v>
      </c>
      <c r="E39" s="49">
        <v>30405.599999999999</v>
      </c>
      <c r="F39" s="49">
        <v>39990.879999999997</v>
      </c>
      <c r="G39" s="10"/>
      <c r="I39" s="11"/>
      <c r="J39" s="11"/>
      <c r="K39" s="11"/>
      <c r="L39" s="11"/>
      <c r="M39" s="11"/>
    </row>
    <row r="40" spans="1:13" x14ac:dyDescent="0.25">
      <c r="A40" s="15" t="s">
        <v>38</v>
      </c>
      <c r="B40" s="15" t="s">
        <v>28</v>
      </c>
      <c r="C40" s="10">
        <v>0</v>
      </c>
      <c r="D40" s="10">
        <v>2664</v>
      </c>
      <c r="E40" s="10">
        <v>0</v>
      </c>
      <c r="F40" s="10">
        <v>0</v>
      </c>
      <c r="G40" s="10"/>
      <c r="I40" s="11"/>
      <c r="J40" s="11"/>
      <c r="K40" s="11"/>
      <c r="L40" s="11"/>
      <c r="M40" s="11"/>
    </row>
    <row r="41" spans="1:13" x14ac:dyDescent="0.25">
      <c r="A41" s="15" t="s">
        <v>38</v>
      </c>
      <c r="B41" s="15" t="s">
        <v>29</v>
      </c>
      <c r="C41" s="10">
        <v>0</v>
      </c>
      <c r="D41" s="10">
        <v>0</v>
      </c>
      <c r="E41" s="10">
        <v>7612</v>
      </c>
      <c r="F41" s="49">
        <v>12813.21</v>
      </c>
      <c r="G41" s="10"/>
      <c r="I41" s="11"/>
      <c r="J41" s="11"/>
      <c r="K41" s="11"/>
      <c r="L41" s="11"/>
      <c r="M41" s="11"/>
    </row>
    <row r="42" spans="1:13" x14ac:dyDescent="0.25">
      <c r="A42" s="15" t="s">
        <v>38</v>
      </c>
      <c r="B42" s="15" t="s">
        <v>39</v>
      </c>
      <c r="C42" s="10">
        <v>0</v>
      </c>
      <c r="D42" s="10">
        <v>0</v>
      </c>
      <c r="E42" s="10">
        <v>810.67</v>
      </c>
      <c r="F42" s="49">
        <v>1049.9000000000001</v>
      </c>
      <c r="G42" s="10"/>
      <c r="I42" s="11"/>
      <c r="J42" s="11"/>
      <c r="K42" s="11"/>
      <c r="L42" s="11"/>
      <c r="M42" s="11"/>
    </row>
    <row r="43" spans="1:13" x14ac:dyDescent="0.25">
      <c r="A43" s="15" t="s">
        <v>38</v>
      </c>
      <c r="B43" s="15" t="s">
        <v>31</v>
      </c>
      <c r="C43" s="49">
        <v>507.5</v>
      </c>
      <c r="D43" s="49">
        <v>507.5</v>
      </c>
      <c r="E43" s="49">
        <v>840</v>
      </c>
      <c r="F43" s="49">
        <v>1015</v>
      </c>
      <c r="G43" s="10"/>
      <c r="I43" s="11"/>
      <c r="J43" s="11"/>
      <c r="K43" s="11"/>
      <c r="L43" s="11"/>
      <c r="M43" s="11"/>
    </row>
    <row r="44" spans="1:13" x14ac:dyDescent="0.25">
      <c r="A44" s="15" t="s">
        <v>38</v>
      </c>
      <c r="B44" s="15" t="s">
        <v>40</v>
      </c>
      <c r="C44" s="49">
        <v>441</v>
      </c>
      <c r="D44" s="49">
        <v>441</v>
      </c>
      <c r="E44" s="49">
        <v>940</v>
      </c>
      <c r="F44" s="49">
        <v>1880</v>
      </c>
      <c r="G44" s="10"/>
      <c r="I44" s="11"/>
      <c r="J44" s="11"/>
      <c r="K44" s="11"/>
      <c r="L44" s="11"/>
      <c r="M44" s="11"/>
    </row>
    <row r="45" spans="1:13" ht="15.75" thickBot="1" x14ac:dyDescent="0.3">
      <c r="A45" s="45" t="s">
        <v>38</v>
      </c>
      <c r="B45" s="45" t="s">
        <v>128</v>
      </c>
      <c r="C45" s="52">
        <f>SUM(C39:C44)</f>
        <v>29280.7</v>
      </c>
      <c r="D45" s="52">
        <f>SUM(D39:D44)</f>
        <v>34199.979999999996</v>
      </c>
      <c r="E45" s="52">
        <f>SUM(E39:E44)</f>
        <v>40608.269999999997</v>
      </c>
      <c r="F45" s="52">
        <f>SUM(F39:F44)</f>
        <v>56748.99</v>
      </c>
      <c r="G45" s="52"/>
      <c r="H45" s="52"/>
      <c r="I45" s="52"/>
      <c r="J45" s="52"/>
      <c r="K45" s="11"/>
      <c r="L45" s="11"/>
      <c r="M45" s="11"/>
    </row>
    <row r="46" spans="1:13" x14ac:dyDescent="0.25">
      <c r="A46" s="15" t="s">
        <v>41</v>
      </c>
      <c r="B46" s="15" t="s">
        <v>27</v>
      </c>
      <c r="C46" s="74">
        <v>8394</v>
      </c>
      <c r="D46" s="74">
        <v>11616</v>
      </c>
      <c r="E46" s="74">
        <v>11769</v>
      </c>
      <c r="F46" s="74">
        <v>17031</v>
      </c>
      <c r="G46" s="10"/>
      <c r="M46" s="11"/>
    </row>
    <row r="47" spans="1:13" x14ac:dyDescent="0.25">
      <c r="A47" s="15" t="s">
        <v>41</v>
      </c>
      <c r="B47" s="15" t="s">
        <v>28</v>
      </c>
      <c r="C47" s="74">
        <v>0</v>
      </c>
      <c r="D47" s="74">
        <v>2464</v>
      </c>
      <c r="E47" s="74">
        <v>0</v>
      </c>
      <c r="F47" s="74">
        <v>300</v>
      </c>
      <c r="G47" s="10"/>
      <c r="M47" s="11"/>
    </row>
    <row r="48" spans="1:13" x14ac:dyDescent="0.25">
      <c r="A48" s="15" t="s">
        <v>41</v>
      </c>
      <c r="B48" s="15" t="s">
        <v>29</v>
      </c>
      <c r="C48" s="74">
        <v>0</v>
      </c>
      <c r="D48" s="74">
        <v>0</v>
      </c>
      <c r="E48" s="74">
        <v>7612</v>
      </c>
      <c r="F48" s="74">
        <v>12845</v>
      </c>
      <c r="G48" s="10"/>
      <c r="M48" s="11"/>
    </row>
    <row r="49" spans="1:13" x14ac:dyDescent="0.25">
      <c r="A49" s="15" t="s">
        <v>41</v>
      </c>
      <c r="B49" s="15" t="s">
        <v>30</v>
      </c>
      <c r="C49" s="74">
        <v>0</v>
      </c>
      <c r="D49" s="74">
        <v>0</v>
      </c>
      <c r="E49" s="74">
        <v>1524.96</v>
      </c>
      <c r="F49" s="74">
        <v>3050.04</v>
      </c>
      <c r="G49" s="10"/>
      <c r="M49" s="11"/>
    </row>
    <row r="50" spans="1:13" x14ac:dyDescent="0.25">
      <c r="A50" s="15" t="s">
        <v>41</v>
      </c>
      <c r="B50" s="15" t="s">
        <v>31</v>
      </c>
      <c r="C50" s="74">
        <v>765.5</v>
      </c>
      <c r="D50" s="74">
        <v>781.67</v>
      </c>
      <c r="E50" s="74">
        <v>1489.5</v>
      </c>
      <c r="F50" s="74">
        <v>1881</v>
      </c>
      <c r="G50" s="10"/>
      <c r="I50" s="11"/>
      <c r="J50" s="11"/>
      <c r="K50" s="11"/>
      <c r="L50" s="11"/>
      <c r="M50" s="11"/>
    </row>
    <row r="51" spans="1:13" x14ac:dyDescent="0.25">
      <c r="A51" s="15" t="s">
        <v>41</v>
      </c>
      <c r="B51" s="15" t="s">
        <v>35</v>
      </c>
      <c r="C51" s="74">
        <v>255</v>
      </c>
      <c r="D51" s="74">
        <v>255</v>
      </c>
      <c r="E51" s="74">
        <v>315</v>
      </c>
      <c r="F51" s="74">
        <v>375</v>
      </c>
      <c r="G51" s="10"/>
      <c r="I51" s="11"/>
      <c r="J51" s="11"/>
      <c r="K51" s="11"/>
      <c r="L51" s="11"/>
      <c r="M51" s="11"/>
    </row>
    <row r="52" spans="1:13" ht="15.75" thickBot="1" x14ac:dyDescent="0.3">
      <c r="A52" s="45" t="s">
        <v>41</v>
      </c>
      <c r="B52" s="45" t="s">
        <v>128</v>
      </c>
      <c r="C52" s="44">
        <f>SUM(C46:C51)</f>
        <v>9414.5</v>
      </c>
      <c r="D52" s="44">
        <f>SUM(D46:D51)</f>
        <v>15116.67</v>
      </c>
      <c r="E52" s="44">
        <f>SUM(E46:E51)</f>
        <v>22710.46</v>
      </c>
      <c r="F52" s="44">
        <f>SUM(F46:F51)</f>
        <v>35482.04</v>
      </c>
      <c r="G52" s="44"/>
      <c r="H52" s="44"/>
      <c r="I52" s="44"/>
      <c r="J52" s="44"/>
      <c r="K52" s="11"/>
      <c r="L52" s="11"/>
      <c r="M52" s="11"/>
    </row>
    <row r="53" spans="1:13" x14ac:dyDescent="0.25">
      <c r="A53" s="15" t="s">
        <v>42</v>
      </c>
      <c r="B53" s="15" t="s">
        <v>27</v>
      </c>
      <c r="C53" s="10">
        <v>12031.44</v>
      </c>
      <c r="D53" s="10">
        <v>12043.08</v>
      </c>
      <c r="E53" s="10">
        <v>13451.88</v>
      </c>
      <c r="F53" s="10">
        <v>23276.52</v>
      </c>
      <c r="G53" s="10"/>
      <c r="I53" s="11"/>
      <c r="J53" s="11"/>
      <c r="K53" s="11"/>
      <c r="L53" s="11"/>
      <c r="M53" s="11"/>
    </row>
    <row r="54" spans="1:13" x14ac:dyDescent="0.25">
      <c r="A54" s="15" t="s">
        <v>42</v>
      </c>
      <c r="B54" s="15" t="s">
        <v>28</v>
      </c>
      <c r="C54" s="10">
        <v>0</v>
      </c>
      <c r="D54" s="10">
        <v>3000</v>
      </c>
      <c r="E54" s="10">
        <v>0</v>
      </c>
      <c r="F54" s="10">
        <v>0</v>
      </c>
      <c r="G54" s="10"/>
      <c r="I54" s="11"/>
      <c r="J54" s="11"/>
      <c r="K54" s="11"/>
      <c r="L54" s="11"/>
      <c r="M54" s="11"/>
    </row>
    <row r="55" spans="1:13" x14ac:dyDescent="0.25">
      <c r="A55" s="15" t="s">
        <v>42</v>
      </c>
      <c r="B55" s="15" t="s">
        <v>29</v>
      </c>
      <c r="C55" s="10">
        <v>0</v>
      </c>
      <c r="D55" s="10">
        <v>0</v>
      </c>
      <c r="E55" s="10">
        <v>7612</v>
      </c>
      <c r="F55" s="10">
        <v>12845</v>
      </c>
      <c r="G55" s="10"/>
      <c r="I55" s="11"/>
      <c r="J55" s="11"/>
      <c r="K55" s="11"/>
      <c r="L55" s="11"/>
      <c r="M55" s="11"/>
    </row>
    <row r="56" spans="1:13" x14ac:dyDescent="0.25">
      <c r="A56" s="15" t="s">
        <v>42</v>
      </c>
      <c r="B56" s="15" t="s">
        <v>39</v>
      </c>
      <c r="C56" s="10">
        <v>0</v>
      </c>
      <c r="D56" s="10">
        <v>0</v>
      </c>
      <c r="E56" s="10">
        <v>347.5</v>
      </c>
      <c r="F56" s="10">
        <v>695</v>
      </c>
      <c r="G56" s="10"/>
      <c r="I56" s="11"/>
      <c r="J56" s="11"/>
      <c r="K56" s="11"/>
      <c r="L56" s="11"/>
      <c r="M56" s="11"/>
    </row>
    <row r="57" spans="1:13" x14ac:dyDescent="0.25">
      <c r="A57" s="15" t="s">
        <v>42</v>
      </c>
      <c r="B57" s="15" t="s">
        <v>31</v>
      </c>
      <c r="C57" s="10">
        <v>335.48</v>
      </c>
      <c r="D57" s="10">
        <v>382.32</v>
      </c>
      <c r="E57" s="10">
        <v>840</v>
      </c>
      <c r="F57" s="10">
        <v>1015</v>
      </c>
      <c r="G57" s="10"/>
      <c r="I57" s="11"/>
      <c r="J57" s="11"/>
      <c r="K57" s="11"/>
      <c r="L57" s="11"/>
      <c r="M57" s="11"/>
    </row>
    <row r="58" spans="1:13" x14ac:dyDescent="0.25">
      <c r="A58" s="15" t="s">
        <v>42</v>
      </c>
      <c r="B58" s="15" t="s">
        <v>40</v>
      </c>
      <c r="C58" s="10">
        <v>204</v>
      </c>
      <c r="D58" s="10">
        <v>204</v>
      </c>
      <c r="E58" s="10">
        <v>408</v>
      </c>
      <c r="F58" s="10">
        <v>816</v>
      </c>
      <c r="G58" s="10"/>
      <c r="I58" s="11"/>
      <c r="J58" s="11"/>
      <c r="K58" s="11"/>
      <c r="L58" s="11"/>
      <c r="M58" s="11"/>
    </row>
    <row r="59" spans="1:13" ht="15.75" thickBot="1" x14ac:dyDescent="0.3">
      <c r="A59" s="45" t="s">
        <v>42</v>
      </c>
      <c r="B59" s="45" t="s">
        <v>128</v>
      </c>
      <c r="C59" s="44">
        <f>SUM(C53:C58)</f>
        <v>12570.92</v>
      </c>
      <c r="D59" s="44">
        <f>SUM(D53:D58)</f>
        <v>15629.4</v>
      </c>
      <c r="E59" s="44">
        <f>SUM(E53:E58)</f>
        <v>22659.379999999997</v>
      </c>
      <c r="F59" s="44">
        <f>SUM(F53:F58)</f>
        <v>38647.520000000004</v>
      </c>
      <c r="G59" s="44"/>
      <c r="H59" s="44"/>
      <c r="I59" s="44"/>
      <c r="J59" s="44"/>
      <c r="K59" s="11"/>
      <c r="L59" s="11"/>
      <c r="M59" s="11"/>
    </row>
    <row r="60" spans="1:13" x14ac:dyDescent="0.25">
      <c r="A60" s="15" t="s">
        <v>43</v>
      </c>
      <c r="B60" s="15" t="s">
        <v>27</v>
      </c>
      <c r="C60" s="10">
        <v>8796</v>
      </c>
      <c r="D60" s="10">
        <v>16056</v>
      </c>
      <c r="E60" s="10">
        <v>12024</v>
      </c>
      <c r="F60" s="10">
        <v>15000</v>
      </c>
      <c r="G60" s="10"/>
      <c r="I60" s="11"/>
      <c r="J60" s="11"/>
      <c r="K60" s="11"/>
      <c r="L60" s="11"/>
      <c r="M60" s="11"/>
    </row>
    <row r="61" spans="1:13" x14ac:dyDescent="0.25">
      <c r="A61" s="15" t="s">
        <v>43</v>
      </c>
      <c r="B61" s="15" t="s">
        <v>28</v>
      </c>
      <c r="C61" s="10">
        <v>0</v>
      </c>
      <c r="D61" s="10">
        <v>0</v>
      </c>
      <c r="E61" s="10">
        <v>0</v>
      </c>
      <c r="F61" s="10">
        <v>0</v>
      </c>
      <c r="G61" s="10"/>
      <c r="I61" s="11"/>
      <c r="J61" s="11"/>
      <c r="K61" s="11"/>
      <c r="L61" s="11"/>
      <c r="M61" s="11"/>
    </row>
    <row r="62" spans="1:13" x14ac:dyDescent="0.25">
      <c r="A62" s="15" t="s">
        <v>43</v>
      </c>
      <c r="B62" s="15" t="s">
        <v>29</v>
      </c>
      <c r="C62" s="10">
        <v>0</v>
      </c>
      <c r="D62" s="10">
        <v>0</v>
      </c>
      <c r="E62" s="49">
        <v>7612</v>
      </c>
      <c r="F62" s="49">
        <v>12845</v>
      </c>
      <c r="G62" s="10"/>
      <c r="I62" s="11"/>
      <c r="J62" s="11"/>
      <c r="K62" s="11"/>
      <c r="L62" s="11"/>
      <c r="M62" s="11"/>
    </row>
    <row r="63" spans="1:13" x14ac:dyDescent="0.25">
      <c r="A63" s="15" t="s">
        <v>43</v>
      </c>
      <c r="B63" s="15" t="s">
        <v>30</v>
      </c>
      <c r="C63" s="10">
        <v>0</v>
      </c>
      <c r="D63" s="10">
        <v>0</v>
      </c>
      <c r="E63" s="10">
        <v>1643.5</v>
      </c>
      <c r="F63" s="10">
        <v>3286.92</v>
      </c>
      <c r="G63" s="10"/>
      <c r="I63" s="11"/>
      <c r="J63" s="11"/>
      <c r="K63" s="11"/>
      <c r="L63" s="11"/>
      <c r="M63" s="11"/>
    </row>
    <row r="64" spans="1:13" x14ac:dyDescent="0.25">
      <c r="A64" s="15" t="s">
        <v>43</v>
      </c>
      <c r="B64" s="15" t="s">
        <v>31</v>
      </c>
      <c r="C64" s="49">
        <v>874.5</v>
      </c>
      <c r="D64" s="49">
        <v>953.47</v>
      </c>
      <c r="E64" s="49">
        <v>1653</v>
      </c>
      <c r="F64" s="49">
        <v>2099</v>
      </c>
      <c r="G64" s="10"/>
      <c r="I64" s="11"/>
      <c r="J64" s="11"/>
      <c r="K64" s="11"/>
      <c r="L64" s="11"/>
      <c r="M64" s="11"/>
    </row>
    <row r="65" spans="1:13" x14ac:dyDescent="0.25">
      <c r="A65" s="15" t="s">
        <v>43</v>
      </c>
      <c r="B65" s="15" t="s">
        <v>35</v>
      </c>
      <c r="C65" s="49">
        <v>784.56</v>
      </c>
      <c r="D65" s="49">
        <v>816.24</v>
      </c>
      <c r="E65" s="49">
        <v>1197.54</v>
      </c>
      <c r="F65" s="49">
        <v>1929.9</v>
      </c>
      <c r="G65" s="10"/>
      <c r="I65" s="11"/>
      <c r="J65" s="11"/>
      <c r="K65" s="11"/>
      <c r="L65" s="11"/>
      <c r="M65" s="11"/>
    </row>
    <row r="66" spans="1:13" ht="15.75" thickBot="1" x14ac:dyDescent="0.3">
      <c r="A66" s="45" t="s">
        <v>43</v>
      </c>
      <c r="B66" s="45" t="s">
        <v>128</v>
      </c>
      <c r="C66" s="44">
        <f>SUM(C60:C65)</f>
        <v>10455.06</v>
      </c>
      <c r="D66" s="44">
        <f>SUM(D60:D65)</f>
        <v>17825.710000000003</v>
      </c>
      <c r="E66" s="44">
        <f>SUM(E60:E65)</f>
        <v>24130.04</v>
      </c>
      <c r="F66" s="44">
        <f>SUM(F60:F65)</f>
        <v>35160.82</v>
      </c>
      <c r="G66" s="44"/>
      <c r="H66" s="44"/>
      <c r="I66" s="44"/>
      <c r="J66" s="44"/>
      <c r="K66" s="11"/>
      <c r="L66" s="11"/>
      <c r="M66" s="11"/>
    </row>
    <row r="67" spans="1:13" x14ac:dyDescent="0.25">
      <c r="A67" s="15" t="s">
        <v>44</v>
      </c>
      <c r="B67" s="15" t="s">
        <v>27</v>
      </c>
      <c r="C67" s="49">
        <v>16842</v>
      </c>
      <c r="D67" s="49">
        <v>18792</v>
      </c>
      <c r="E67" s="49">
        <v>22308</v>
      </c>
      <c r="F67" s="49">
        <v>35562</v>
      </c>
      <c r="G67" s="10"/>
      <c r="I67" s="11"/>
      <c r="J67" s="11"/>
      <c r="K67" s="11"/>
      <c r="L67" s="11"/>
      <c r="M67" s="11"/>
    </row>
    <row r="68" spans="1:13" x14ac:dyDescent="0.25">
      <c r="A68" s="15" t="s">
        <v>44</v>
      </c>
      <c r="B68" s="15" t="s">
        <v>28</v>
      </c>
      <c r="C68" s="49">
        <v>480</v>
      </c>
      <c r="D68" s="49">
        <v>480</v>
      </c>
      <c r="E68" s="10">
        <v>720</v>
      </c>
      <c r="F68" s="49">
        <v>1620</v>
      </c>
      <c r="G68" s="10"/>
      <c r="I68" s="11"/>
      <c r="J68" s="11"/>
      <c r="K68" s="11"/>
      <c r="L68" s="11"/>
      <c r="M68" s="11"/>
    </row>
    <row r="69" spans="1:13" x14ac:dyDescent="0.25">
      <c r="A69" s="15" t="s">
        <v>44</v>
      </c>
      <c r="B69" s="15" t="s">
        <v>29</v>
      </c>
      <c r="C69" s="10">
        <v>0</v>
      </c>
      <c r="D69" s="10">
        <v>0</v>
      </c>
      <c r="E69" s="49">
        <v>7612</v>
      </c>
      <c r="F69" s="49">
        <v>12845</v>
      </c>
      <c r="G69" s="10"/>
      <c r="I69" s="11"/>
      <c r="J69" s="11"/>
      <c r="K69" s="11"/>
      <c r="L69" s="11"/>
      <c r="M69" s="11"/>
    </row>
    <row r="70" spans="1:13" x14ac:dyDescent="0.25">
      <c r="A70" s="15" t="s">
        <v>44</v>
      </c>
      <c r="B70" s="15" t="s">
        <v>30</v>
      </c>
      <c r="C70" s="10">
        <v>0</v>
      </c>
      <c r="D70" s="10">
        <v>0</v>
      </c>
      <c r="E70" s="10">
        <v>0</v>
      </c>
      <c r="F70" s="10">
        <v>0</v>
      </c>
      <c r="G70" s="10"/>
      <c r="I70" s="11"/>
      <c r="J70" s="11"/>
      <c r="K70" s="11"/>
      <c r="L70" s="11"/>
      <c r="M70" s="11"/>
    </row>
    <row r="71" spans="1:13" x14ac:dyDescent="0.25">
      <c r="A71" s="15" t="s">
        <v>44</v>
      </c>
      <c r="B71" s="15" t="s">
        <v>31</v>
      </c>
      <c r="C71" s="49">
        <v>889.89</v>
      </c>
      <c r="D71" s="49">
        <v>925.89</v>
      </c>
      <c r="E71" s="49">
        <v>1515</v>
      </c>
      <c r="F71" s="49">
        <v>1915</v>
      </c>
      <c r="G71" s="10"/>
      <c r="I71" s="11"/>
      <c r="J71" s="11"/>
      <c r="K71" s="11"/>
      <c r="L71" s="11"/>
      <c r="M71" s="11"/>
    </row>
    <row r="72" spans="1:13" x14ac:dyDescent="0.25">
      <c r="A72" s="15" t="s">
        <v>44</v>
      </c>
      <c r="B72" s="15" t="s">
        <v>35</v>
      </c>
      <c r="C72" s="49">
        <v>110</v>
      </c>
      <c r="D72" s="49">
        <v>110</v>
      </c>
      <c r="E72" s="49">
        <v>165</v>
      </c>
      <c r="F72" s="49">
        <v>275</v>
      </c>
      <c r="G72" s="10"/>
      <c r="I72" s="11"/>
      <c r="J72" s="11"/>
      <c r="K72" s="11"/>
      <c r="L72" s="11"/>
      <c r="M72" s="11"/>
    </row>
    <row r="73" spans="1:13" ht="15.75" thickBot="1" x14ac:dyDescent="0.3">
      <c r="A73" s="45" t="s">
        <v>44</v>
      </c>
      <c r="B73" s="45" t="s">
        <v>128</v>
      </c>
      <c r="C73" s="54">
        <f>SUM(C67:C72)</f>
        <v>18321.89</v>
      </c>
      <c r="D73" s="54">
        <f>SUM(D67:D72)</f>
        <v>20307.89</v>
      </c>
      <c r="E73" s="54">
        <f>SUM(E67:E72)</f>
        <v>32320</v>
      </c>
      <c r="F73" s="54">
        <f>SUM(F67:F72)</f>
        <v>52217</v>
      </c>
      <c r="G73" s="54"/>
      <c r="H73" s="54"/>
      <c r="I73" s="54"/>
      <c r="J73" s="54"/>
      <c r="K73" s="11"/>
      <c r="L73" s="11"/>
      <c r="M73" s="11"/>
    </row>
    <row r="74" spans="1:13" x14ac:dyDescent="0.25">
      <c r="A74" s="15" t="s">
        <v>45</v>
      </c>
      <c r="B74" s="15" t="s">
        <v>27</v>
      </c>
      <c r="C74" s="11">
        <v>13587.972</v>
      </c>
      <c r="D74" s="10">
        <v>15528</v>
      </c>
      <c r="E74" s="10">
        <v>11940</v>
      </c>
      <c r="F74" s="10">
        <v>22478.903999999999</v>
      </c>
      <c r="G74" s="10"/>
      <c r="I74" s="11">
        <v>24699.81</v>
      </c>
      <c r="J74" s="11">
        <v>24699.81</v>
      </c>
      <c r="K74" s="11"/>
      <c r="L74" s="11"/>
      <c r="M74" s="11"/>
    </row>
    <row r="75" spans="1:13" x14ac:dyDescent="0.25">
      <c r="A75" s="15" t="s">
        <v>45</v>
      </c>
      <c r="B75" s="15" t="s">
        <v>28</v>
      </c>
      <c r="C75" s="11">
        <v>0</v>
      </c>
      <c r="D75" s="10">
        <v>0</v>
      </c>
      <c r="E75" s="10">
        <v>2040</v>
      </c>
      <c r="F75" s="10">
        <v>2239</v>
      </c>
      <c r="G75" s="10"/>
      <c r="I75" s="11">
        <v>0</v>
      </c>
      <c r="J75" s="11">
        <v>2040</v>
      </c>
      <c r="K75" s="11"/>
      <c r="L75" s="11"/>
      <c r="M75" s="11"/>
    </row>
    <row r="76" spans="1:13" x14ac:dyDescent="0.25">
      <c r="A76" s="15" t="s">
        <v>45</v>
      </c>
      <c r="B76" s="15" t="s">
        <v>29</v>
      </c>
      <c r="C76" s="11">
        <v>0</v>
      </c>
      <c r="D76" s="10">
        <v>0</v>
      </c>
      <c r="E76" s="10">
        <v>7612</v>
      </c>
      <c r="F76" s="10">
        <v>12845</v>
      </c>
      <c r="G76" s="10"/>
      <c r="I76" s="11">
        <v>0</v>
      </c>
      <c r="J76" s="11">
        <v>12845</v>
      </c>
      <c r="K76" s="11"/>
      <c r="L76" s="11"/>
      <c r="M76" s="11"/>
    </row>
    <row r="77" spans="1:13" x14ac:dyDescent="0.25">
      <c r="A77" s="15" t="s">
        <v>45</v>
      </c>
      <c r="B77" s="15" t="s">
        <v>30</v>
      </c>
      <c r="C77" s="11">
        <v>0</v>
      </c>
      <c r="D77" s="10">
        <v>0</v>
      </c>
      <c r="E77" s="10">
        <v>3949</v>
      </c>
      <c r="F77" s="10">
        <v>6088</v>
      </c>
      <c r="G77" s="10"/>
      <c r="I77" s="11">
        <v>0</v>
      </c>
      <c r="J77" s="11">
        <v>6088</v>
      </c>
      <c r="K77" s="11"/>
      <c r="L77" s="11"/>
      <c r="M77" s="11"/>
    </row>
    <row r="78" spans="1:13" x14ac:dyDescent="0.25">
      <c r="A78" s="15" t="s">
        <v>45</v>
      </c>
      <c r="B78" s="15" t="s">
        <v>31</v>
      </c>
      <c r="C78" s="11">
        <v>363.78969999999998</v>
      </c>
      <c r="D78" s="10">
        <v>397.83</v>
      </c>
      <c r="E78" s="10">
        <v>840</v>
      </c>
      <c r="F78" s="10">
        <v>1015</v>
      </c>
      <c r="G78" s="10"/>
      <c r="I78" s="11">
        <v>499.13</v>
      </c>
      <c r="J78" s="11">
        <v>1015</v>
      </c>
      <c r="K78" s="11"/>
      <c r="L78" s="11"/>
      <c r="M78" s="11"/>
    </row>
    <row r="79" spans="1:13" x14ac:dyDescent="0.25">
      <c r="A79" s="15" t="s">
        <v>45</v>
      </c>
      <c r="B79" s="15" t="s">
        <v>35</v>
      </c>
      <c r="C79" s="11">
        <v>1142.5</v>
      </c>
      <c r="D79" s="10">
        <v>1142.5</v>
      </c>
      <c r="E79" s="10">
        <v>1263</v>
      </c>
      <c r="F79" s="10">
        <v>1735.5</v>
      </c>
      <c r="G79" s="10"/>
      <c r="I79" s="11">
        <v>1142.5</v>
      </c>
      <c r="J79" s="11">
        <v>1735.5</v>
      </c>
      <c r="K79" s="11"/>
      <c r="L79" s="11"/>
      <c r="M79" s="11"/>
    </row>
    <row r="80" spans="1:13" ht="15.75" thickBot="1" x14ac:dyDescent="0.3">
      <c r="A80" s="45" t="s">
        <v>45</v>
      </c>
      <c r="B80" s="45" t="s">
        <v>128</v>
      </c>
      <c r="C80" s="44">
        <f>SUM(C74:C79)</f>
        <v>15094.261699999999</v>
      </c>
      <c r="D80" s="44">
        <f>SUM(D74:D79)</f>
        <v>17068.330000000002</v>
      </c>
      <c r="E80" s="44">
        <f>SUM(E74:E79)</f>
        <v>27644</v>
      </c>
      <c r="F80" s="44">
        <f>SUM(F74:F79)</f>
        <v>46401.403999999995</v>
      </c>
      <c r="G80" s="44"/>
      <c r="H80" s="44"/>
      <c r="I80" s="44">
        <f t="shared" ref="I80:J80" si="1">SUM(I74:I79)</f>
        <v>26341.440000000002</v>
      </c>
      <c r="J80" s="44">
        <f t="shared" si="1"/>
        <v>48423.31</v>
      </c>
      <c r="K80" s="11"/>
      <c r="L80" s="11"/>
      <c r="M80" s="11"/>
    </row>
    <row r="81" spans="1:13" x14ac:dyDescent="0.25">
      <c r="A81" s="108" t="s">
        <v>46</v>
      </c>
      <c r="B81" s="108" t="s">
        <v>27</v>
      </c>
      <c r="C81" s="109">
        <v>11940</v>
      </c>
      <c r="D81" s="109">
        <v>14986.84</v>
      </c>
      <c r="E81" s="109">
        <v>16860</v>
      </c>
      <c r="F81" s="110">
        <v>21080</v>
      </c>
      <c r="G81" s="111" t="s">
        <v>47</v>
      </c>
      <c r="I81" s="11"/>
      <c r="J81" s="11"/>
      <c r="K81" s="11"/>
      <c r="L81" s="11"/>
      <c r="M81" s="11"/>
    </row>
    <row r="82" spans="1:13" x14ac:dyDescent="0.25">
      <c r="A82" s="15" t="s">
        <v>46</v>
      </c>
      <c r="B82" s="15" t="s">
        <v>28</v>
      </c>
      <c r="C82" s="55">
        <v>0</v>
      </c>
      <c r="D82" s="55">
        <v>840</v>
      </c>
      <c r="E82" s="112">
        <v>0</v>
      </c>
      <c r="F82" s="49">
        <v>0</v>
      </c>
      <c r="G82" s="10" t="s">
        <v>47</v>
      </c>
      <c r="I82" s="11"/>
      <c r="J82" s="11"/>
      <c r="K82" s="11"/>
      <c r="L82" s="11"/>
      <c r="M82" s="11"/>
    </row>
    <row r="83" spans="1:13" x14ac:dyDescent="0.25">
      <c r="A83" s="15" t="s">
        <v>46</v>
      </c>
      <c r="B83" s="15" t="s">
        <v>29</v>
      </c>
      <c r="C83" s="55">
        <v>0</v>
      </c>
      <c r="D83" s="55">
        <v>0</v>
      </c>
      <c r="E83" s="55">
        <v>7612</v>
      </c>
      <c r="F83" s="49">
        <v>12845</v>
      </c>
      <c r="G83" s="10" t="s">
        <v>47</v>
      </c>
      <c r="I83" s="11"/>
      <c r="J83" s="11"/>
      <c r="K83" s="11"/>
      <c r="L83" s="11"/>
      <c r="M83" s="11"/>
    </row>
    <row r="84" spans="1:13" x14ac:dyDescent="0.25">
      <c r="A84" s="15" t="s">
        <v>46</v>
      </c>
      <c r="B84" s="15" t="s">
        <v>30</v>
      </c>
      <c r="C84" s="55">
        <v>0</v>
      </c>
      <c r="D84" s="55">
        <v>0</v>
      </c>
      <c r="E84" s="55">
        <v>0</v>
      </c>
      <c r="F84" s="49">
        <v>0</v>
      </c>
      <c r="G84" s="10" t="s">
        <v>47</v>
      </c>
      <c r="I84" s="11"/>
      <c r="J84" s="11"/>
      <c r="K84" s="11"/>
      <c r="L84" s="11"/>
      <c r="M84" s="11"/>
    </row>
    <row r="85" spans="1:13" x14ac:dyDescent="0.25">
      <c r="A85" s="15" t="s">
        <v>46</v>
      </c>
      <c r="B85" s="15" t="s">
        <v>31</v>
      </c>
      <c r="C85" s="55">
        <v>1072.8699999999999</v>
      </c>
      <c r="D85" s="55">
        <v>1157.4100000000001</v>
      </c>
      <c r="E85" s="55">
        <v>1941</v>
      </c>
      <c r="F85" s="49">
        <v>2483</v>
      </c>
      <c r="G85" s="10" t="s">
        <v>47</v>
      </c>
      <c r="I85" s="11"/>
      <c r="J85" s="11"/>
      <c r="K85" s="11"/>
      <c r="L85" s="11"/>
      <c r="M85" s="11"/>
    </row>
    <row r="86" spans="1:13" x14ac:dyDescent="0.25">
      <c r="A86" s="15" t="s">
        <v>46</v>
      </c>
      <c r="B86" s="15" t="s">
        <v>35</v>
      </c>
      <c r="C86" s="55">
        <v>389</v>
      </c>
      <c r="D86" s="55">
        <v>389</v>
      </c>
      <c r="E86" s="55">
        <v>778</v>
      </c>
      <c r="F86" s="49">
        <v>1085</v>
      </c>
      <c r="G86" s="10" t="s">
        <v>47</v>
      </c>
      <c r="I86" s="11"/>
      <c r="J86" s="11"/>
      <c r="K86" s="11"/>
      <c r="L86" s="11"/>
      <c r="M86" s="11"/>
    </row>
    <row r="87" spans="1:13" ht="15.75" thickBot="1" x14ac:dyDescent="0.3">
      <c r="A87" s="45" t="s">
        <v>46</v>
      </c>
      <c r="B87" s="45" t="s">
        <v>128</v>
      </c>
      <c r="C87" s="124">
        <f>SUM(C81:C86)</f>
        <v>13401.869999999999</v>
      </c>
      <c r="D87" s="124">
        <f>SUM(D81:D86)</f>
        <v>17373.25</v>
      </c>
      <c r="E87" s="124">
        <f>SUM(E81:E86)</f>
        <v>27191</v>
      </c>
      <c r="F87" s="124">
        <f>SUM(F81:F86)</f>
        <v>37493</v>
      </c>
      <c r="G87" s="56"/>
      <c r="H87" s="56"/>
      <c r="I87" s="56"/>
      <c r="J87" s="56"/>
      <c r="K87" s="11"/>
      <c r="L87" s="11"/>
      <c r="M87" s="11"/>
    </row>
    <row r="88" spans="1:13" x14ac:dyDescent="0.25">
      <c r="A88" s="15" t="s">
        <v>48</v>
      </c>
      <c r="B88" s="15" t="s">
        <v>27</v>
      </c>
      <c r="C88" s="49">
        <v>20423</v>
      </c>
      <c r="D88" s="49">
        <v>20423</v>
      </c>
      <c r="E88" s="49">
        <v>29488</v>
      </c>
      <c r="F88" s="49">
        <v>41172</v>
      </c>
      <c r="G88" s="10"/>
      <c r="I88" s="11"/>
      <c r="J88" s="11"/>
      <c r="K88" s="11"/>
      <c r="L88" s="11"/>
      <c r="M88" s="11"/>
    </row>
    <row r="89" spans="1:13" x14ac:dyDescent="0.25">
      <c r="A89" s="15" t="s">
        <v>48</v>
      </c>
      <c r="B89" s="15" t="s">
        <v>28</v>
      </c>
      <c r="C89" s="49">
        <v>2009</v>
      </c>
      <c r="D89" s="49">
        <v>5663</v>
      </c>
      <c r="E89" s="49">
        <v>4136</v>
      </c>
      <c r="F89" s="49">
        <v>7993</v>
      </c>
      <c r="G89" s="10"/>
      <c r="I89" s="11"/>
      <c r="J89" s="11"/>
      <c r="K89" s="11"/>
      <c r="L89" s="11"/>
      <c r="M89" s="11"/>
    </row>
    <row r="90" spans="1:13" x14ac:dyDescent="0.25">
      <c r="A90" s="15" t="s">
        <v>48</v>
      </c>
      <c r="B90" s="15" t="s">
        <v>29</v>
      </c>
      <c r="C90" s="10">
        <v>0</v>
      </c>
      <c r="D90" s="10">
        <v>0</v>
      </c>
      <c r="E90" s="49">
        <v>7612</v>
      </c>
      <c r="F90" s="49">
        <v>11831.89</v>
      </c>
      <c r="G90" s="10"/>
      <c r="I90" s="11"/>
      <c r="J90" s="11"/>
      <c r="K90" s="11"/>
      <c r="L90" s="11"/>
      <c r="M90" s="11"/>
    </row>
    <row r="91" spans="1:13" x14ac:dyDescent="0.25">
      <c r="A91" s="15" t="s">
        <v>48</v>
      </c>
      <c r="B91" s="15" t="s">
        <v>39</v>
      </c>
      <c r="C91" s="10">
        <v>0</v>
      </c>
      <c r="D91" s="10">
        <v>0</v>
      </c>
      <c r="E91" s="10">
        <v>897</v>
      </c>
      <c r="F91" s="10">
        <v>1384.65</v>
      </c>
      <c r="G91" s="10"/>
      <c r="I91" s="11"/>
      <c r="J91" s="11"/>
      <c r="K91" s="11"/>
      <c r="L91" s="11"/>
      <c r="M91" s="11"/>
    </row>
    <row r="92" spans="1:13" x14ac:dyDescent="0.25">
      <c r="A92" s="15" t="s">
        <v>48</v>
      </c>
      <c r="B92" s="15" t="s">
        <v>31</v>
      </c>
      <c r="C92" s="49">
        <v>507.5</v>
      </c>
      <c r="D92" s="49">
        <v>507.5</v>
      </c>
      <c r="E92" s="49">
        <v>840</v>
      </c>
      <c r="F92" s="49">
        <v>1015</v>
      </c>
      <c r="G92" s="10"/>
      <c r="I92" s="11"/>
      <c r="J92" s="11"/>
      <c r="K92" s="11"/>
      <c r="L92" s="11"/>
      <c r="M92" s="11"/>
    </row>
    <row r="93" spans="1:13" x14ac:dyDescent="0.25">
      <c r="A93" s="15" t="s">
        <v>48</v>
      </c>
      <c r="B93" s="15" t="s">
        <v>40</v>
      </c>
      <c r="C93" s="49">
        <v>341</v>
      </c>
      <c r="D93" s="49">
        <v>341</v>
      </c>
      <c r="E93" s="49">
        <v>682</v>
      </c>
      <c r="F93" s="49">
        <v>1364</v>
      </c>
      <c r="G93" s="10"/>
      <c r="I93" s="11"/>
      <c r="J93" s="11"/>
      <c r="K93" s="11"/>
      <c r="L93" s="11"/>
      <c r="M93" s="11"/>
    </row>
    <row r="94" spans="1:13" ht="15.75" thickBot="1" x14ac:dyDescent="0.3">
      <c r="A94" s="45" t="s">
        <v>48</v>
      </c>
      <c r="B94" s="45" t="s">
        <v>128</v>
      </c>
      <c r="C94" s="54">
        <f>SUM(C88:C93)</f>
        <v>23280.5</v>
      </c>
      <c r="D94" s="54">
        <f>SUM(D88:D93)</f>
        <v>26934.5</v>
      </c>
      <c r="E94" s="54">
        <f>SUM(E88:E93)</f>
        <v>43655</v>
      </c>
      <c r="F94" s="54">
        <f>SUM(F88:F93)</f>
        <v>64760.54</v>
      </c>
      <c r="G94" s="54"/>
      <c r="H94" s="54"/>
      <c r="I94" s="54"/>
      <c r="J94" s="54"/>
      <c r="K94" s="11"/>
      <c r="L94" s="11"/>
      <c r="M94" s="11"/>
    </row>
    <row r="95" spans="1:13" x14ac:dyDescent="0.25">
      <c r="A95" s="15"/>
      <c r="B95" s="15"/>
      <c r="C95" s="10"/>
      <c r="D95" s="10"/>
      <c r="E95" s="10"/>
      <c r="F95" s="10"/>
      <c r="G95" s="10"/>
      <c r="I95" s="11"/>
      <c r="J95" s="11"/>
      <c r="K95" s="11"/>
      <c r="L95" s="11"/>
      <c r="M95" s="11"/>
    </row>
    <row r="96" spans="1:13" x14ac:dyDescent="0.25">
      <c r="A96" s="15"/>
      <c r="B96" s="15"/>
      <c r="C96" s="10"/>
      <c r="D96" s="10"/>
      <c r="E96" s="10"/>
      <c r="F96" s="10"/>
      <c r="G96" s="10"/>
      <c r="I96" s="11"/>
      <c r="J96" s="11"/>
      <c r="K96" s="11"/>
      <c r="L96" s="11"/>
      <c r="M96" s="11"/>
    </row>
    <row r="97" spans="1:13" ht="15" customHeight="1" x14ac:dyDescent="0.25">
      <c r="A97" s="133" t="s">
        <v>129</v>
      </c>
      <c r="B97" s="133"/>
      <c r="C97" s="133"/>
      <c r="D97" s="133"/>
      <c r="E97" s="133"/>
      <c r="F97" s="133"/>
      <c r="G97" s="133"/>
      <c r="H97" s="133"/>
      <c r="I97" s="133"/>
      <c r="J97" s="133"/>
      <c r="K97" s="11"/>
      <c r="L97" s="11"/>
      <c r="M97" s="11"/>
    </row>
    <row r="98" spans="1:13" ht="18.75" customHeight="1" thickBot="1" x14ac:dyDescent="0.3">
      <c r="A98" s="132" t="s">
        <v>49</v>
      </c>
      <c r="B98" s="132"/>
      <c r="C98" s="132"/>
      <c r="D98" s="132"/>
      <c r="E98" s="132"/>
      <c r="F98" s="132"/>
      <c r="G98" s="132"/>
      <c r="H98" s="132"/>
      <c r="I98" s="132"/>
      <c r="J98" s="132"/>
      <c r="K98" s="11"/>
      <c r="L98" s="11"/>
      <c r="M98" s="11"/>
    </row>
    <row r="99" spans="1:13" ht="48" thickBot="1" x14ac:dyDescent="0.3">
      <c r="A99" s="38" t="s">
        <v>18</v>
      </c>
      <c r="B99" s="38" t="s">
        <v>19</v>
      </c>
      <c r="C99" s="39" t="s">
        <v>20</v>
      </c>
      <c r="D99" s="39" t="s">
        <v>50</v>
      </c>
      <c r="E99" s="39" t="s">
        <v>22</v>
      </c>
      <c r="F99" s="39" t="s">
        <v>23</v>
      </c>
      <c r="G99" s="61" t="s">
        <v>24</v>
      </c>
      <c r="H99" s="62" t="s">
        <v>51</v>
      </c>
      <c r="I99" s="62" t="s">
        <v>52</v>
      </c>
      <c r="J99" s="62" t="s">
        <v>53</v>
      </c>
    </row>
    <row r="100" spans="1:13" x14ac:dyDescent="0.25">
      <c r="A100" s="15" t="s">
        <v>26</v>
      </c>
      <c r="B100" s="14" t="s">
        <v>54</v>
      </c>
      <c r="C100" s="10">
        <v>0</v>
      </c>
      <c r="D100" s="10">
        <v>0</v>
      </c>
      <c r="E100" s="10">
        <v>0</v>
      </c>
      <c r="F100" s="10">
        <v>0</v>
      </c>
      <c r="G100" s="10">
        <v>0</v>
      </c>
    </row>
    <row r="101" spans="1:13" x14ac:dyDescent="0.25">
      <c r="A101" s="15" t="s">
        <v>26</v>
      </c>
      <c r="B101" s="14" t="s">
        <v>55</v>
      </c>
      <c r="C101" s="10">
        <v>0</v>
      </c>
      <c r="D101" s="10">
        <v>0</v>
      </c>
      <c r="E101" s="10">
        <v>0</v>
      </c>
      <c r="F101" s="10">
        <v>0</v>
      </c>
      <c r="G101" s="10">
        <v>0</v>
      </c>
    </row>
    <row r="102" spans="1:13" ht="16.5" customHeight="1" thickBot="1" x14ac:dyDescent="0.3">
      <c r="A102" s="47" t="s">
        <v>26</v>
      </c>
      <c r="B102" s="47" t="s">
        <v>130</v>
      </c>
      <c r="C102" s="46">
        <f>SUM(C100:C101)</f>
        <v>0</v>
      </c>
      <c r="D102" s="46">
        <f t="shared" ref="D102:G102" si="2">SUM(D100:D101)</f>
        <v>0</v>
      </c>
      <c r="E102" s="46">
        <f t="shared" si="2"/>
        <v>0</v>
      </c>
      <c r="F102" s="46">
        <f t="shared" si="2"/>
        <v>0</v>
      </c>
      <c r="G102" s="46">
        <f t="shared" si="2"/>
        <v>0</v>
      </c>
      <c r="H102" s="46"/>
      <c r="I102" s="46"/>
      <c r="J102" s="46"/>
    </row>
    <row r="103" spans="1:13" x14ac:dyDescent="0.25">
      <c r="A103" s="15" t="s">
        <v>33</v>
      </c>
      <c r="B103" s="87" t="s">
        <v>54</v>
      </c>
      <c r="C103" s="75">
        <v>0</v>
      </c>
      <c r="D103" s="75">
        <v>0</v>
      </c>
      <c r="E103" s="75">
        <v>219</v>
      </c>
      <c r="F103" s="75">
        <v>357</v>
      </c>
      <c r="G103" s="77"/>
    </row>
    <row r="104" spans="1:13" x14ac:dyDescent="0.25">
      <c r="A104" s="15" t="s">
        <v>33</v>
      </c>
      <c r="B104" s="14" t="s">
        <v>55</v>
      </c>
      <c r="C104" s="75">
        <v>0</v>
      </c>
      <c r="D104" s="75">
        <v>0</v>
      </c>
      <c r="E104" s="75">
        <v>0</v>
      </c>
      <c r="F104" s="75">
        <v>0</v>
      </c>
      <c r="G104" s="10"/>
    </row>
    <row r="105" spans="1:13" ht="15" customHeight="1" thickBot="1" x14ac:dyDescent="0.3">
      <c r="A105" s="47" t="s">
        <v>33</v>
      </c>
      <c r="B105" s="47" t="s">
        <v>130</v>
      </c>
      <c r="C105" s="76">
        <f>SUM(C103:C104)</f>
        <v>0</v>
      </c>
      <c r="D105" s="76">
        <f>SUM(D103:D104)</f>
        <v>0</v>
      </c>
      <c r="E105" s="76">
        <f>SUM(E103:E104)</f>
        <v>219</v>
      </c>
      <c r="F105" s="76">
        <f>SUM(F103:F104)</f>
        <v>357</v>
      </c>
      <c r="G105" s="76"/>
      <c r="H105" s="76"/>
      <c r="I105" s="76"/>
      <c r="J105" s="76"/>
    </row>
    <row r="106" spans="1:13" x14ac:dyDescent="0.25">
      <c r="A106" s="15" t="s">
        <v>34</v>
      </c>
      <c r="B106" t="s">
        <v>54</v>
      </c>
      <c r="C106" s="83">
        <v>0</v>
      </c>
      <c r="D106" s="83">
        <v>0</v>
      </c>
      <c r="E106" s="83">
        <v>0</v>
      </c>
      <c r="F106" s="83">
        <v>0</v>
      </c>
      <c r="G106" s="78"/>
      <c r="H106" s="83">
        <v>0</v>
      </c>
    </row>
    <row r="107" spans="1:13" x14ac:dyDescent="0.25">
      <c r="A107" s="15" t="s">
        <v>34</v>
      </c>
      <c r="B107" t="s">
        <v>55</v>
      </c>
      <c r="C107" s="83">
        <v>0</v>
      </c>
      <c r="D107" s="83">
        <v>0</v>
      </c>
      <c r="E107" s="83">
        <v>0</v>
      </c>
      <c r="F107" s="83">
        <v>0</v>
      </c>
      <c r="G107" s="11"/>
      <c r="H107" s="83">
        <v>0</v>
      </c>
    </row>
    <row r="108" spans="1:13" ht="15.75" thickBot="1" x14ac:dyDescent="0.3">
      <c r="A108" s="45" t="s">
        <v>34</v>
      </c>
      <c r="B108" s="47" t="s">
        <v>130</v>
      </c>
      <c r="C108" s="104">
        <f>SUM(C106:C107)</f>
        <v>0</v>
      </c>
      <c r="D108" s="104">
        <f>SUM(D106:D107)</f>
        <v>0</v>
      </c>
      <c r="E108" s="104">
        <f>SUM(E106:E107)</f>
        <v>0</v>
      </c>
      <c r="F108" s="104">
        <f>SUM(F106:F107)</f>
        <v>0</v>
      </c>
      <c r="G108" s="104"/>
      <c r="H108" s="104">
        <f t="shared" ref="H108" si="3">SUM(H106:H107)</f>
        <v>0</v>
      </c>
      <c r="I108" s="79"/>
      <c r="J108" s="79"/>
    </row>
    <row r="109" spans="1:13" x14ac:dyDescent="0.25">
      <c r="A109" s="15" t="s">
        <v>36</v>
      </c>
      <c r="B109" s="105" t="s">
        <v>54</v>
      </c>
      <c r="C109" s="84">
        <v>2200</v>
      </c>
      <c r="D109" s="84">
        <v>2200</v>
      </c>
      <c r="E109" s="84">
        <v>2200</v>
      </c>
      <c r="F109" s="84">
        <v>2200</v>
      </c>
      <c r="G109" s="78"/>
    </row>
    <row r="110" spans="1:13" x14ac:dyDescent="0.25">
      <c r="A110" s="15" t="s">
        <v>36</v>
      </c>
      <c r="B110" t="s">
        <v>55</v>
      </c>
      <c r="C110" s="84">
        <v>0</v>
      </c>
      <c r="D110" s="84">
        <v>0</v>
      </c>
      <c r="E110" s="84">
        <v>0</v>
      </c>
      <c r="F110" s="84">
        <v>0</v>
      </c>
      <c r="G110" s="11"/>
    </row>
    <row r="111" spans="1:13" ht="15.75" thickBot="1" x14ac:dyDescent="0.3">
      <c r="A111" s="45" t="s">
        <v>36</v>
      </c>
      <c r="B111" s="47" t="s">
        <v>130</v>
      </c>
      <c r="C111" s="80">
        <f>SUM(C109:C110)</f>
        <v>2200</v>
      </c>
      <c r="D111" s="80">
        <f>SUM(D109:D110)</f>
        <v>2200</v>
      </c>
      <c r="E111" s="80">
        <f>SUM(E109:E110)</f>
        <v>2200</v>
      </c>
      <c r="F111" s="80">
        <f>SUM(F109:F110)</f>
        <v>2200</v>
      </c>
      <c r="G111" s="80"/>
      <c r="H111" s="80"/>
      <c r="I111" s="80"/>
      <c r="J111" s="80"/>
    </row>
    <row r="112" spans="1:13" x14ac:dyDescent="0.25">
      <c r="A112" s="15" t="s">
        <v>37</v>
      </c>
      <c r="B112" s="105" t="s">
        <v>54</v>
      </c>
      <c r="C112" s="84">
        <v>0</v>
      </c>
      <c r="D112" s="84">
        <v>0</v>
      </c>
      <c r="E112" s="84">
        <v>0</v>
      </c>
      <c r="F112" s="84">
        <v>0</v>
      </c>
      <c r="G112" s="78"/>
    </row>
    <row r="113" spans="1:10" x14ac:dyDescent="0.25">
      <c r="A113" s="15" t="s">
        <v>37</v>
      </c>
      <c r="B113" t="s">
        <v>55</v>
      </c>
      <c r="C113" s="84">
        <v>0</v>
      </c>
      <c r="D113" s="84">
        <v>0</v>
      </c>
      <c r="E113" s="84">
        <v>0</v>
      </c>
      <c r="F113" s="84">
        <v>0</v>
      </c>
      <c r="G113" s="11"/>
    </row>
    <row r="114" spans="1:10" ht="15.75" thickBot="1" x14ac:dyDescent="0.3">
      <c r="A114" s="45" t="s">
        <v>37</v>
      </c>
      <c r="B114" s="47" t="s">
        <v>130</v>
      </c>
      <c r="C114" s="81">
        <f>SUM(C112:C113)</f>
        <v>0</v>
      </c>
      <c r="D114" s="81">
        <f>SUM(D112:D113)</f>
        <v>0</v>
      </c>
      <c r="E114" s="81">
        <f>SUM(E112:E113)</f>
        <v>0</v>
      </c>
      <c r="F114" s="81">
        <f>SUM(F112:F113)</f>
        <v>0</v>
      </c>
      <c r="G114" s="81"/>
      <c r="H114" s="81"/>
      <c r="I114" s="81"/>
      <c r="J114" s="81"/>
    </row>
    <row r="115" spans="1:10" x14ac:dyDescent="0.25">
      <c r="A115" s="15" t="s">
        <v>38</v>
      </c>
      <c r="B115" s="105" t="s">
        <v>56</v>
      </c>
      <c r="C115" s="86">
        <v>343</v>
      </c>
      <c r="D115" s="86">
        <v>343</v>
      </c>
      <c r="E115" s="86">
        <v>343</v>
      </c>
      <c r="F115" s="86">
        <v>343</v>
      </c>
      <c r="G115" s="78"/>
    </row>
    <row r="116" spans="1:10" x14ac:dyDescent="0.25">
      <c r="A116" s="15" t="s">
        <v>38</v>
      </c>
      <c r="B116" t="s">
        <v>55</v>
      </c>
      <c r="C116" s="86">
        <v>0</v>
      </c>
      <c r="D116" s="86">
        <v>0</v>
      </c>
      <c r="E116" s="86">
        <v>0</v>
      </c>
      <c r="F116" s="86">
        <v>0</v>
      </c>
      <c r="G116" s="11"/>
    </row>
    <row r="117" spans="1:10" ht="15.75" thickBot="1" x14ac:dyDescent="0.3">
      <c r="A117" s="45" t="s">
        <v>38</v>
      </c>
      <c r="B117" s="47" t="s">
        <v>130</v>
      </c>
      <c r="C117" s="76">
        <f>C115+C116</f>
        <v>343</v>
      </c>
      <c r="D117" s="76">
        <f>D115+D116</f>
        <v>343</v>
      </c>
      <c r="E117" s="76">
        <f>E115+E116</f>
        <v>343</v>
      </c>
      <c r="F117" s="76">
        <f>F115+F116</f>
        <v>343</v>
      </c>
      <c r="G117" s="76"/>
      <c r="H117" s="76"/>
      <c r="I117" s="76"/>
      <c r="J117" s="76"/>
    </row>
    <row r="118" spans="1:10" x14ac:dyDescent="0.25">
      <c r="A118" s="15" t="s">
        <v>41</v>
      </c>
      <c r="B118" s="105" t="s">
        <v>54</v>
      </c>
      <c r="C118" s="86">
        <v>0</v>
      </c>
      <c r="D118" s="86">
        <v>0</v>
      </c>
      <c r="E118" s="86">
        <v>0</v>
      </c>
      <c r="F118" s="86">
        <v>0</v>
      </c>
      <c r="G118" s="78"/>
    </row>
    <row r="119" spans="1:10" x14ac:dyDescent="0.25">
      <c r="A119" s="15" t="s">
        <v>41</v>
      </c>
      <c r="B119" t="s">
        <v>55</v>
      </c>
      <c r="C119" s="86">
        <v>0</v>
      </c>
      <c r="D119" s="86">
        <v>0</v>
      </c>
      <c r="E119" s="86">
        <v>0</v>
      </c>
      <c r="F119" s="86">
        <v>0</v>
      </c>
      <c r="G119" s="11"/>
    </row>
    <row r="120" spans="1:10" ht="15.75" thickBot="1" x14ac:dyDescent="0.3">
      <c r="A120" s="45" t="s">
        <v>41</v>
      </c>
      <c r="B120" s="47" t="s">
        <v>130</v>
      </c>
      <c r="C120" s="76">
        <f>C118+C119</f>
        <v>0</v>
      </c>
      <c r="D120" s="76">
        <f>D118+D119</f>
        <v>0</v>
      </c>
      <c r="E120" s="76">
        <f>E118+E119</f>
        <v>0</v>
      </c>
      <c r="F120" s="76">
        <f>F118+F119</f>
        <v>0</v>
      </c>
      <c r="G120" s="76"/>
      <c r="H120" s="76"/>
      <c r="I120" s="76"/>
      <c r="J120" s="76"/>
    </row>
    <row r="121" spans="1:10" x14ac:dyDescent="0.25">
      <c r="A121" s="15" t="s">
        <v>42</v>
      </c>
      <c r="B121" s="105" t="s">
        <v>56</v>
      </c>
      <c r="C121" s="86">
        <v>0</v>
      </c>
      <c r="D121" s="86">
        <v>0</v>
      </c>
      <c r="E121" s="86">
        <v>0</v>
      </c>
      <c r="F121" s="86">
        <v>0</v>
      </c>
      <c r="G121" s="78"/>
    </row>
    <row r="122" spans="1:10" x14ac:dyDescent="0.25">
      <c r="A122" s="15" t="s">
        <v>42</v>
      </c>
      <c r="B122" t="s">
        <v>55</v>
      </c>
      <c r="C122" s="86">
        <v>0</v>
      </c>
      <c r="D122" s="86">
        <v>0</v>
      </c>
      <c r="E122" s="86">
        <v>0</v>
      </c>
      <c r="F122" s="86">
        <v>0</v>
      </c>
      <c r="G122" s="11"/>
    </row>
    <row r="123" spans="1:10" ht="15.75" thickBot="1" x14ac:dyDescent="0.3">
      <c r="A123" s="45" t="s">
        <v>42</v>
      </c>
      <c r="B123" s="47" t="s">
        <v>130</v>
      </c>
      <c r="C123" s="76">
        <f>C121+C122</f>
        <v>0</v>
      </c>
      <c r="D123" s="76">
        <f>D121+D122</f>
        <v>0</v>
      </c>
      <c r="E123" s="76">
        <f>E121+E122</f>
        <v>0</v>
      </c>
      <c r="F123" s="76">
        <f>F121+F122</f>
        <v>0</v>
      </c>
      <c r="G123" s="76"/>
      <c r="H123" s="76"/>
      <c r="I123" s="76"/>
      <c r="J123" s="76"/>
    </row>
    <row r="124" spans="1:10" x14ac:dyDescent="0.25">
      <c r="A124" s="15" t="s">
        <v>43</v>
      </c>
      <c r="B124" s="105" t="s">
        <v>54</v>
      </c>
      <c r="C124" s="86">
        <v>0</v>
      </c>
      <c r="D124" s="86">
        <v>0</v>
      </c>
      <c r="E124" s="86">
        <v>0</v>
      </c>
      <c r="F124" s="86">
        <v>0</v>
      </c>
      <c r="G124" s="78"/>
    </row>
    <row r="125" spans="1:10" x14ac:dyDescent="0.25">
      <c r="A125" s="15" t="s">
        <v>43</v>
      </c>
      <c r="B125" t="s">
        <v>55</v>
      </c>
      <c r="C125" s="86">
        <v>0</v>
      </c>
      <c r="D125" s="86">
        <v>0</v>
      </c>
      <c r="E125" s="86">
        <v>0</v>
      </c>
      <c r="F125" s="86">
        <v>0</v>
      </c>
      <c r="G125" s="11"/>
    </row>
    <row r="126" spans="1:10" ht="15.75" thickBot="1" x14ac:dyDescent="0.3">
      <c r="A126" s="45" t="s">
        <v>43</v>
      </c>
      <c r="B126" s="47" t="s">
        <v>130</v>
      </c>
      <c r="C126" s="76">
        <f>C124+C125</f>
        <v>0</v>
      </c>
      <c r="D126" s="76">
        <f>D124+D125</f>
        <v>0</v>
      </c>
      <c r="E126" s="76">
        <f>E124+E125</f>
        <v>0</v>
      </c>
      <c r="F126" s="76">
        <f>F124+F125</f>
        <v>0</v>
      </c>
      <c r="G126" s="76"/>
      <c r="H126" s="76"/>
      <c r="I126" s="76"/>
      <c r="J126" s="76"/>
    </row>
    <row r="127" spans="1:10" x14ac:dyDescent="0.25">
      <c r="A127" s="15" t="s">
        <v>44</v>
      </c>
      <c r="B127" s="105" t="s">
        <v>54</v>
      </c>
      <c r="C127" s="86">
        <v>0</v>
      </c>
      <c r="D127" s="86">
        <v>0</v>
      </c>
      <c r="E127" s="11">
        <v>0</v>
      </c>
      <c r="F127" s="11">
        <v>0</v>
      </c>
      <c r="G127" s="78"/>
    </row>
    <row r="128" spans="1:10" x14ac:dyDescent="0.25">
      <c r="A128" s="15" t="s">
        <v>44</v>
      </c>
      <c r="B128" t="s">
        <v>55</v>
      </c>
      <c r="C128" s="86">
        <v>0</v>
      </c>
      <c r="D128" s="86">
        <v>0</v>
      </c>
      <c r="E128" s="11">
        <v>0</v>
      </c>
      <c r="F128" s="11">
        <v>0</v>
      </c>
      <c r="G128" s="11"/>
    </row>
    <row r="129" spans="1:10" ht="15.75" thickBot="1" x14ac:dyDescent="0.3">
      <c r="A129" s="45" t="s">
        <v>44</v>
      </c>
      <c r="B129" s="47" t="s">
        <v>130</v>
      </c>
      <c r="C129" s="82">
        <f>C127+C128</f>
        <v>0</v>
      </c>
      <c r="D129" s="82">
        <f>D127+D128</f>
        <v>0</v>
      </c>
      <c r="E129" s="82">
        <f>E127+E128</f>
        <v>0</v>
      </c>
      <c r="F129" s="82">
        <f>F127+F128</f>
        <v>0</v>
      </c>
      <c r="G129" s="82"/>
      <c r="H129" s="82"/>
      <c r="I129" s="82"/>
      <c r="J129" s="82"/>
    </row>
    <row r="130" spans="1:10" x14ac:dyDescent="0.25">
      <c r="A130" s="15" t="s">
        <v>45</v>
      </c>
      <c r="B130" s="105" t="s">
        <v>54</v>
      </c>
      <c r="C130" s="78">
        <v>0</v>
      </c>
      <c r="D130" s="78">
        <v>0</v>
      </c>
      <c r="E130" s="78">
        <v>0</v>
      </c>
      <c r="F130" s="78">
        <v>0</v>
      </c>
      <c r="G130" s="78"/>
      <c r="I130">
        <v>0</v>
      </c>
      <c r="J130">
        <v>0</v>
      </c>
    </row>
    <row r="131" spans="1:10" x14ac:dyDescent="0.25">
      <c r="A131" s="15" t="s">
        <v>45</v>
      </c>
      <c r="B131" t="s">
        <v>55</v>
      </c>
      <c r="C131" s="86">
        <v>0</v>
      </c>
      <c r="D131" s="86">
        <v>0</v>
      </c>
      <c r="E131" s="86">
        <v>0</v>
      </c>
      <c r="F131" s="86">
        <v>0</v>
      </c>
      <c r="G131" s="11"/>
      <c r="I131">
        <v>0</v>
      </c>
      <c r="J131">
        <v>0</v>
      </c>
    </row>
    <row r="132" spans="1:10" ht="15.75" thickBot="1" x14ac:dyDescent="0.3">
      <c r="A132" s="45" t="s">
        <v>45</v>
      </c>
      <c r="B132" s="47" t="s">
        <v>130</v>
      </c>
      <c r="C132" s="76">
        <f>C130+C131</f>
        <v>0</v>
      </c>
      <c r="D132" s="76">
        <f t="shared" ref="D132:J132" si="4">D130+D131</f>
        <v>0</v>
      </c>
      <c r="E132" s="76">
        <f t="shared" si="4"/>
        <v>0</v>
      </c>
      <c r="F132" s="76">
        <f t="shared" si="4"/>
        <v>0</v>
      </c>
      <c r="G132" s="76"/>
      <c r="H132" s="76"/>
      <c r="I132" s="76">
        <f t="shared" si="4"/>
        <v>0</v>
      </c>
      <c r="J132" s="76">
        <f t="shared" si="4"/>
        <v>0</v>
      </c>
    </row>
    <row r="133" spans="1:10" x14ac:dyDescent="0.25">
      <c r="A133" s="15" t="s">
        <v>46</v>
      </c>
      <c r="B133" s="105" t="s">
        <v>54</v>
      </c>
      <c r="C133" s="86">
        <v>0</v>
      </c>
      <c r="D133" s="86">
        <v>0</v>
      </c>
      <c r="E133" s="86">
        <v>0</v>
      </c>
      <c r="F133" s="11">
        <v>0</v>
      </c>
      <c r="G133" s="78"/>
    </row>
    <row r="134" spans="1:10" x14ac:dyDescent="0.25">
      <c r="A134" s="15" t="s">
        <v>46</v>
      </c>
      <c r="B134" t="s">
        <v>55</v>
      </c>
      <c r="C134" s="86">
        <v>0</v>
      </c>
      <c r="D134" s="86">
        <v>0</v>
      </c>
      <c r="E134" s="86">
        <v>0</v>
      </c>
      <c r="F134" s="11">
        <v>0</v>
      </c>
      <c r="G134" s="11"/>
    </row>
    <row r="135" spans="1:10" ht="15.75" thickBot="1" x14ac:dyDescent="0.3">
      <c r="A135" s="45" t="s">
        <v>46</v>
      </c>
      <c r="B135" s="47" t="s">
        <v>130</v>
      </c>
      <c r="C135" s="76">
        <f>C133+C134</f>
        <v>0</v>
      </c>
      <c r="D135" s="76">
        <f>D133+D134</f>
        <v>0</v>
      </c>
      <c r="E135" s="76">
        <f>E133+E134</f>
        <v>0</v>
      </c>
      <c r="F135" s="76">
        <f>F133+F134</f>
        <v>0</v>
      </c>
      <c r="G135" s="76"/>
      <c r="H135" s="76"/>
      <c r="I135" s="76"/>
      <c r="J135" s="76"/>
    </row>
    <row r="136" spans="1:10" x14ac:dyDescent="0.25">
      <c r="A136" s="15" t="s">
        <v>48</v>
      </c>
      <c r="B136" s="105" t="s">
        <v>56</v>
      </c>
      <c r="C136" s="11">
        <v>1200</v>
      </c>
      <c r="D136" s="11">
        <v>1200</v>
      </c>
      <c r="E136" s="11">
        <v>2400</v>
      </c>
      <c r="F136" s="11">
        <v>2400</v>
      </c>
      <c r="G136" s="78"/>
    </row>
    <row r="137" spans="1:10" x14ac:dyDescent="0.25">
      <c r="A137" s="15" t="s">
        <v>48</v>
      </c>
      <c r="B137" t="s">
        <v>55</v>
      </c>
      <c r="C137" s="86">
        <v>0</v>
      </c>
      <c r="D137" s="86">
        <v>0</v>
      </c>
      <c r="E137" s="86">
        <v>0</v>
      </c>
      <c r="F137" s="86">
        <v>0</v>
      </c>
      <c r="G137" s="11"/>
    </row>
    <row r="138" spans="1:10" ht="15.75" thickBot="1" x14ac:dyDescent="0.3">
      <c r="A138" s="45" t="s">
        <v>48</v>
      </c>
      <c r="B138" s="47" t="s">
        <v>130</v>
      </c>
      <c r="C138" s="76">
        <f>C136+C137</f>
        <v>1200</v>
      </c>
      <c r="D138" s="76">
        <f>D136+D137</f>
        <v>1200</v>
      </c>
      <c r="E138" s="76">
        <f>E136+E137</f>
        <v>2400</v>
      </c>
      <c r="F138" s="76">
        <f>F136+F137</f>
        <v>2400</v>
      </c>
      <c r="G138" s="76"/>
      <c r="H138" s="76"/>
      <c r="I138" s="76"/>
      <c r="J138" s="76"/>
    </row>
    <row r="139" spans="1:10" x14ac:dyDescent="0.25">
      <c r="A139" s="15"/>
      <c r="C139" s="11"/>
      <c r="D139" s="11"/>
      <c r="E139" s="11"/>
      <c r="F139" s="11"/>
      <c r="G139" s="11"/>
    </row>
    <row r="140" spans="1:10" ht="48" customHeight="1" x14ac:dyDescent="0.25">
      <c r="A140" s="126" t="s">
        <v>143</v>
      </c>
      <c r="B140" s="126"/>
      <c r="C140" s="126"/>
      <c r="D140" s="126"/>
      <c r="E140" s="126"/>
      <c r="F140" s="126"/>
      <c r="G140" s="126"/>
      <c r="H140" s="126"/>
      <c r="I140" s="126"/>
      <c r="J140" s="126"/>
    </row>
    <row r="141" spans="1:10" ht="51.75" customHeight="1" x14ac:dyDescent="0.25">
      <c r="A141" s="126" t="s">
        <v>140</v>
      </c>
      <c r="B141" s="126"/>
      <c r="C141" s="126"/>
      <c r="D141" s="126"/>
      <c r="E141" s="126"/>
      <c r="F141" s="126"/>
      <c r="G141" s="126"/>
      <c r="H141" s="126"/>
      <c r="I141" s="126"/>
      <c r="J141" s="126"/>
    </row>
    <row r="142" spans="1:10" ht="34.5" customHeight="1" x14ac:dyDescent="0.25">
      <c r="A142" s="126" t="s">
        <v>135</v>
      </c>
      <c r="B142" s="126"/>
      <c r="C142" s="126"/>
      <c r="D142" s="126"/>
      <c r="E142" s="126"/>
      <c r="F142" s="126"/>
      <c r="G142" s="126"/>
      <c r="H142" s="126"/>
      <c r="I142" s="126"/>
      <c r="J142" s="126"/>
    </row>
    <row r="143" spans="1:10" ht="33.75" customHeight="1" x14ac:dyDescent="0.25">
      <c r="A143" s="126" t="s">
        <v>136</v>
      </c>
      <c r="B143" s="126"/>
      <c r="C143" s="126"/>
      <c r="D143" s="126"/>
      <c r="E143" s="126"/>
      <c r="F143" s="126"/>
      <c r="G143" s="126"/>
      <c r="H143" s="126"/>
      <c r="I143" s="126"/>
      <c r="J143" s="126"/>
    </row>
    <row r="144" spans="1:10" ht="50.25" customHeight="1" x14ac:dyDescent="0.25">
      <c r="A144" s="126" t="s">
        <v>146</v>
      </c>
      <c r="B144" s="126"/>
      <c r="C144" s="126"/>
      <c r="D144" s="126"/>
      <c r="E144" s="126"/>
      <c r="F144" s="126"/>
      <c r="G144" s="126"/>
      <c r="H144" s="126"/>
      <c r="I144" s="126"/>
      <c r="J144" s="126"/>
    </row>
    <row r="145" spans="1:10" ht="49.5" customHeight="1" x14ac:dyDescent="0.25">
      <c r="A145" s="126" t="s">
        <v>147</v>
      </c>
      <c r="B145" s="126"/>
      <c r="C145" s="126"/>
      <c r="D145" s="126"/>
      <c r="E145" s="126"/>
      <c r="F145" s="126"/>
      <c r="G145" s="126"/>
      <c r="H145" s="126"/>
      <c r="I145" s="126"/>
      <c r="J145" s="126"/>
    </row>
    <row r="146" spans="1:10" x14ac:dyDescent="0.25">
      <c r="A146" t="s">
        <v>10</v>
      </c>
    </row>
  </sheetData>
  <mergeCells count="10">
    <mergeCell ref="A143:J143"/>
    <mergeCell ref="A144:J144"/>
    <mergeCell ref="A140:J140"/>
    <mergeCell ref="A141:J141"/>
    <mergeCell ref="A145:J145"/>
    <mergeCell ref="A1:J1"/>
    <mergeCell ref="A2:J2"/>
    <mergeCell ref="A98:J98"/>
    <mergeCell ref="A97:J97"/>
    <mergeCell ref="A142:J142"/>
  </mergeCells>
  <pageMargins left="0.25" right="0.25" top="0.25" bottom="0.25" header="0.3" footer="0.3"/>
  <pageSetup orientation="landscape" r:id="rId1"/>
  <ignoredErrors>
    <ignoredError sqref="D105:F10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96"/>
  <sheetViews>
    <sheetView zoomScaleNormal="100" workbookViewId="0">
      <pane ySplit="3" topLeftCell="A4" activePane="bottomLeft" state="frozen"/>
      <selection pane="bottomLeft" sqref="A1:L1"/>
    </sheetView>
  </sheetViews>
  <sheetFormatPr defaultColWidth="8.85546875" defaultRowHeight="15" x14ac:dyDescent="0.25"/>
  <cols>
    <col min="1" max="1" width="28" style="8" customWidth="1"/>
    <col min="2" max="2" width="8.7109375" customWidth="1"/>
    <col min="3" max="8" width="19.7109375" style="3" customWidth="1"/>
    <col min="9" max="12" width="19.7109375" customWidth="1"/>
  </cols>
  <sheetData>
    <row r="1" spans="1:16" x14ac:dyDescent="0.25">
      <c r="A1" s="135" t="s">
        <v>125</v>
      </c>
      <c r="B1" s="135"/>
      <c r="C1" s="135"/>
      <c r="D1" s="135"/>
      <c r="E1" s="135"/>
      <c r="F1" s="135"/>
      <c r="G1" s="135"/>
      <c r="H1" s="135"/>
      <c r="I1" s="135"/>
      <c r="J1" s="135"/>
      <c r="K1" s="135"/>
      <c r="L1" s="135"/>
    </row>
    <row r="2" spans="1:16" ht="29.25" customHeight="1" thickBot="1" x14ac:dyDescent="0.3">
      <c r="A2" s="132" t="s">
        <v>126</v>
      </c>
      <c r="B2" s="132"/>
      <c r="C2" s="132"/>
      <c r="D2" s="132"/>
      <c r="E2" s="132"/>
      <c r="F2" s="132"/>
      <c r="G2" s="132"/>
      <c r="H2" s="132"/>
      <c r="I2" s="132"/>
      <c r="J2" s="132"/>
      <c r="K2" s="132"/>
      <c r="L2" s="132"/>
    </row>
    <row r="3" spans="1:16" ht="51" customHeight="1" thickBot="1" x14ac:dyDescent="0.3">
      <c r="A3" s="63" t="s">
        <v>18</v>
      </c>
      <c r="B3" s="64" t="s">
        <v>59</v>
      </c>
      <c r="C3" s="61" t="s">
        <v>20</v>
      </c>
      <c r="D3" s="61" t="s">
        <v>21</v>
      </c>
      <c r="E3" s="61" t="s">
        <v>22</v>
      </c>
      <c r="F3" s="61" t="s">
        <v>23</v>
      </c>
      <c r="G3" s="61" t="s">
        <v>24</v>
      </c>
      <c r="H3" s="62" t="s">
        <v>25</v>
      </c>
      <c r="I3" s="62" t="s">
        <v>60</v>
      </c>
      <c r="J3" s="62" t="s">
        <v>52</v>
      </c>
      <c r="K3" s="62" t="s">
        <v>61</v>
      </c>
      <c r="L3" s="62" t="s">
        <v>53</v>
      </c>
    </row>
    <row r="4" spans="1:16" x14ac:dyDescent="0.25">
      <c r="A4" s="8" t="s">
        <v>26</v>
      </c>
      <c r="B4" s="3">
        <v>1986</v>
      </c>
      <c r="C4" s="11">
        <v>15482.155555555557</v>
      </c>
      <c r="D4" s="72" t="s">
        <v>62</v>
      </c>
      <c r="E4" s="11">
        <v>25182.126984126986</v>
      </c>
      <c r="F4" s="11">
        <v>39371.974603174604</v>
      </c>
      <c r="G4" s="72" t="s">
        <v>62</v>
      </c>
      <c r="M4" s="11"/>
      <c r="N4" s="11"/>
      <c r="O4" s="11"/>
      <c r="P4" s="11"/>
    </row>
    <row r="5" spans="1:16" x14ac:dyDescent="0.25">
      <c r="A5" s="8" t="s">
        <v>26</v>
      </c>
      <c r="B5" s="3">
        <v>1987</v>
      </c>
      <c r="C5" s="121" t="s">
        <v>62</v>
      </c>
      <c r="D5" s="121" t="s">
        <v>62</v>
      </c>
      <c r="E5" s="121" t="s">
        <v>62</v>
      </c>
      <c r="F5" s="121" t="s">
        <v>62</v>
      </c>
      <c r="G5" s="72" t="s">
        <v>62</v>
      </c>
      <c r="I5" s="11"/>
      <c r="J5" s="11"/>
      <c r="K5" s="11"/>
      <c r="L5" s="11"/>
      <c r="M5" s="11"/>
      <c r="N5" s="11"/>
      <c r="O5" s="11"/>
      <c r="P5" s="11"/>
    </row>
    <row r="6" spans="1:16" x14ac:dyDescent="0.25">
      <c r="A6" s="8" t="s">
        <v>26</v>
      </c>
      <c r="B6" s="3">
        <v>1988</v>
      </c>
      <c r="C6" s="121" t="s">
        <v>62</v>
      </c>
      <c r="D6" s="121" t="s">
        <v>62</v>
      </c>
      <c r="E6" s="121" t="s">
        <v>62</v>
      </c>
      <c r="F6" s="121" t="s">
        <v>62</v>
      </c>
      <c r="G6" s="72" t="s">
        <v>62</v>
      </c>
      <c r="I6" s="11"/>
      <c r="J6" s="11"/>
      <c r="K6" s="11"/>
      <c r="L6" s="11"/>
      <c r="M6" s="11"/>
      <c r="N6" s="11"/>
      <c r="O6" s="11"/>
      <c r="P6" s="11"/>
    </row>
    <row r="7" spans="1:16" x14ac:dyDescent="0.25">
      <c r="A7" s="8" t="s">
        <v>26</v>
      </c>
      <c r="B7" s="3">
        <v>1989</v>
      </c>
      <c r="C7" s="11">
        <v>10482.161764705883</v>
      </c>
      <c r="D7" s="11">
        <v>12927.927807486632</v>
      </c>
      <c r="E7" s="11">
        <v>21758.068181818184</v>
      </c>
      <c r="F7" s="11">
        <v>33279.196524064173</v>
      </c>
      <c r="G7" s="72" t="s">
        <v>62</v>
      </c>
      <c r="M7" s="11"/>
      <c r="N7" s="11"/>
      <c r="O7" s="11"/>
      <c r="P7" s="11"/>
    </row>
    <row r="8" spans="1:16" x14ac:dyDescent="0.25">
      <c r="A8" s="8" t="s">
        <v>26</v>
      </c>
      <c r="B8" s="3">
        <v>1990</v>
      </c>
      <c r="C8" s="11">
        <v>10159.890943877552</v>
      </c>
      <c r="D8" s="11">
        <v>12493.351403061226</v>
      </c>
      <c r="E8" s="11">
        <v>21254.089604591838</v>
      </c>
      <c r="F8" s="11">
        <v>32309.294642857145</v>
      </c>
      <c r="G8" s="72" t="s">
        <v>62</v>
      </c>
      <c r="M8" s="11"/>
      <c r="N8" s="11"/>
      <c r="O8" s="11"/>
      <c r="P8" s="11"/>
    </row>
    <row r="9" spans="1:16" x14ac:dyDescent="0.25">
      <c r="A9" s="8" t="s">
        <v>26</v>
      </c>
      <c r="B9" s="3">
        <v>1991</v>
      </c>
      <c r="C9" s="11">
        <v>11264.943236714977</v>
      </c>
      <c r="D9" s="11">
        <v>13381.128019323673</v>
      </c>
      <c r="E9" s="11">
        <v>22599.415483091791</v>
      </c>
      <c r="F9" s="11">
        <v>35687.542270531405</v>
      </c>
      <c r="G9" s="72" t="s">
        <v>62</v>
      </c>
      <c r="M9" s="11"/>
      <c r="N9" s="11"/>
      <c r="O9" s="11"/>
      <c r="P9" s="11"/>
    </row>
    <row r="10" spans="1:16" x14ac:dyDescent="0.25">
      <c r="A10" s="8" t="s">
        <v>26</v>
      </c>
      <c r="B10" s="3">
        <v>1992</v>
      </c>
      <c r="C10" s="11">
        <v>11171.057142857144</v>
      </c>
      <c r="D10" s="11">
        <v>13130.589285714286</v>
      </c>
      <c r="E10" s="11">
        <v>22405.325000000001</v>
      </c>
      <c r="F10" s="11">
        <v>35248.592857142859</v>
      </c>
      <c r="G10" s="72" t="s">
        <v>62</v>
      </c>
      <c r="M10" s="11"/>
      <c r="N10" s="11"/>
      <c r="O10" s="11"/>
      <c r="P10" s="11"/>
    </row>
    <row r="11" spans="1:16" x14ac:dyDescent="0.25">
      <c r="A11" s="8" t="s">
        <v>26</v>
      </c>
      <c r="B11" s="3">
        <v>1993</v>
      </c>
      <c r="C11" s="11">
        <v>10541.205607476637</v>
      </c>
      <c r="D11" s="11">
        <v>12750.328773364488</v>
      </c>
      <c r="E11" s="11">
        <v>21604.922686915892</v>
      </c>
      <c r="F11" s="11">
        <v>34063.432242990661</v>
      </c>
      <c r="G11" s="72" t="s">
        <v>62</v>
      </c>
      <c r="M11" s="11"/>
      <c r="N11" s="11"/>
      <c r="O11" s="11"/>
      <c r="P11" s="11"/>
    </row>
    <row r="12" spans="1:16" x14ac:dyDescent="0.25">
      <c r="A12" s="8" t="s">
        <v>26</v>
      </c>
      <c r="B12" s="3">
        <v>1994</v>
      </c>
      <c r="C12" s="11">
        <v>9250.3418903150523</v>
      </c>
      <c r="D12" s="11">
        <v>12711.1</v>
      </c>
      <c r="E12" s="11">
        <v>20297.412963827304</v>
      </c>
      <c r="F12" s="11">
        <v>32320.810968494749</v>
      </c>
      <c r="G12" s="72" t="s">
        <v>62</v>
      </c>
      <c r="M12" s="11"/>
      <c r="N12" s="11"/>
      <c r="O12" s="11"/>
      <c r="P12" s="11"/>
    </row>
    <row r="13" spans="1:16" x14ac:dyDescent="0.25">
      <c r="A13" s="8" t="s">
        <v>26</v>
      </c>
      <c r="B13" s="3">
        <v>1995</v>
      </c>
      <c r="C13" s="11">
        <v>9049.7066210045668</v>
      </c>
      <c r="D13" s="11">
        <v>12469.750000000002</v>
      </c>
      <c r="E13" s="11">
        <v>19836.986301369867</v>
      </c>
      <c r="F13" s="11">
        <v>31898.976027397264</v>
      </c>
      <c r="G13" s="72" t="s">
        <v>62</v>
      </c>
      <c r="M13" s="11"/>
      <c r="N13" s="11"/>
      <c r="O13" s="11"/>
      <c r="P13" s="11"/>
    </row>
    <row r="14" spans="1:16" x14ac:dyDescent="0.25">
      <c r="A14" s="8" t="s">
        <v>26</v>
      </c>
      <c r="B14" s="3">
        <v>1996</v>
      </c>
      <c r="C14" s="11">
        <v>8917.3712035995504</v>
      </c>
      <c r="D14" s="11">
        <v>12287.402699662542</v>
      </c>
      <c r="E14" s="11">
        <v>19534.237345331832</v>
      </c>
      <c r="F14" s="11">
        <v>31432.511811023622</v>
      </c>
      <c r="G14" s="72" t="s">
        <v>62</v>
      </c>
      <c r="M14" s="11"/>
      <c r="N14" s="11"/>
      <c r="O14" s="11"/>
      <c r="P14" s="11"/>
    </row>
    <row r="15" spans="1:16" x14ac:dyDescent="0.25">
      <c r="A15" s="8" t="s">
        <v>26</v>
      </c>
      <c r="B15" s="3">
        <v>1997</v>
      </c>
      <c r="C15" s="11">
        <v>8819.2422566371679</v>
      </c>
      <c r="D15" s="11">
        <v>12134.138230088494</v>
      </c>
      <c r="E15" s="11">
        <v>19344.878849557521</v>
      </c>
      <c r="F15" s="11">
        <v>31035.545353982299</v>
      </c>
      <c r="G15" s="72" t="s">
        <v>62</v>
      </c>
      <c r="M15" s="11"/>
      <c r="N15" s="11"/>
      <c r="O15" s="11"/>
      <c r="P15" s="11"/>
    </row>
    <row r="16" spans="1:16" x14ac:dyDescent="0.25">
      <c r="A16" s="8" t="s">
        <v>26</v>
      </c>
      <c r="B16" s="3">
        <v>1998</v>
      </c>
      <c r="C16" s="11">
        <v>8852.1434830230028</v>
      </c>
      <c r="D16" s="11">
        <v>12135.208411829137</v>
      </c>
      <c r="E16" s="11">
        <v>19540.626506024098</v>
      </c>
      <c r="F16" s="11">
        <v>31221.332070098582</v>
      </c>
      <c r="G16" s="72" t="s">
        <v>62</v>
      </c>
      <c r="M16" s="11"/>
      <c r="N16" s="11"/>
      <c r="O16" s="11"/>
      <c r="P16" s="11"/>
    </row>
    <row r="17" spans="1:16" x14ac:dyDescent="0.25">
      <c r="A17" s="8" t="s">
        <v>26</v>
      </c>
      <c r="B17" s="3">
        <v>1999</v>
      </c>
      <c r="C17" s="11">
        <v>8699.6846071044129</v>
      </c>
      <c r="D17" s="11">
        <v>12229.231345532829</v>
      </c>
      <c r="E17" s="11">
        <v>19701.780667384279</v>
      </c>
      <c r="F17" s="11">
        <v>31035.237201291711</v>
      </c>
      <c r="G17" s="72" t="s">
        <v>62</v>
      </c>
      <c r="M17" s="11"/>
      <c r="N17" s="11"/>
      <c r="O17" s="11"/>
      <c r="P17" s="11"/>
    </row>
    <row r="18" spans="1:16" x14ac:dyDescent="0.25">
      <c r="A18" s="8" t="s">
        <v>26</v>
      </c>
      <c r="B18" s="3">
        <v>2000</v>
      </c>
      <c r="C18" s="11">
        <v>8476.7651991614257</v>
      </c>
      <c r="D18" s="11">
        <v>12796.778406708596</v>
      </c>
      <c r="E18" s="11">
        <v>19440.936457023065</v>
      </c>
      <c r="F18" s="11">
        <v>30810.562222222223</v>
      </c>
      <c r="G18" s="72" t="s">
        <v>62</v>
      </c>
      <c r="M18" s="11"/>
      <c r="N18" s="11"/>
      <c r="O18" s="11"/>
      <c r="P18" s="11"/>
    </row>
    <row r="19" spans="1:16" x14ac:dyDescent="0.25">
      <c r="A19" s="8" t="s">
        <v>26</v>
      </c>
      <c r="B19" s="3">
        <v>2001</v>
      </c>
      <c r="C19" s="11">
        <v>8275.3271983640097</v>
      </c>
      <c r="D19" s="11">
        <v>12496.599570552149</v>
      </c>
      <c r="E19" s="11">
        <v>19115.512269938652</v>
      </c>
      <c r="F19" s="11">
        <v>30262.558977505116</v>
      </c>
      <c r="G19" s="72" t="s">
        <v>62</v>
      </c>
      <c r="M19" s="11"/>
      <c r="N19" s="11"/>
      <c r="O19" s="11"/>
      <c r="P19" s="11"/>
    </row>
    <row r="20" spans="1:16" x14ac:dyDescent="0.25">
      <c r="A20" s="8" t="s">
        <v>26</v>
      </c>
      <c r="B20" s="3">
        <v>2002</v>
      </c>
      <c r="C20" s="11">
        <v>8099.7060000000001</v>
      </c>
      <c r="D20" s="11">
        <v>12230.63651</v>
      </c>
      <c r="E20" s="11">
        <v>18719.106</v>
      </c>
      <c r="F20" s="11">
        <v>29624.907999999999</v>
      </c>
      <c r="G20" s="72" t="s">
        <v>62</v>
      </c>
      <c r="M20" s="11"/>
      <c r="N20" s="11"/>
      <c r="O20" s="11"/>
      <c r="P20" s="11"/>
    </row>
    <row r="21" spans="1:16" x14ac:dyDescent="0.25">
      <c r="A21" s="8" t="s">
        <v>26</v>
      </c>
      <c r="B21" s="3">
        <v>2003</v>
      </c>
      <c r="C21" s="11">
        <v>7886.1347276264587</v>
      </c>
      <c r="D21" s="11">
        <v>12118.790787937744</v>
      </c>
      <c r="E21" s="11">
        <v>18620.88813229572</v>
      </c>
      <c r="F21" s="11">
        <v>29391.609260700388</v>
      </c>
      <c r="G21" s="72" t="s">
        <v>62</v>
      </c>
      <c r="M21" s="11"/>
      <c r="N21" s="11"/>
      <c r="O21" s="11"/>
      <c r="P21" s="11"/>
    </row>
    <row r="22" spans="1:16" x14ac:dyDescent="0.25">
      <c r="A22" s="8" t="s">
        <v>26</v>
      </c>
      <c r="B22" s="3">
        <v>2004</v>
      </c>
      <c r="C22" s="11">
        <v>7751.4765998089779</v>
      </c>
      <c r="D22" s="11">
        <v>12057.89517669532</v>
      </c>
      <c r="E22" s="11">
        <v>18673.25180515759</v>
      </c>
      <c r="F22" s="11">
        <v>29454.41239732569</v>
      </c>
      <c r="G22" s="72" t="s">
        <v>62</v>
      </c>
      <c r="M22" s="11"/>
      <c r="N22" s="11"/>
      <c r="O22" s="11"/>
      <c r="P22" s="11"/>
    </row>
    <row r="23" spans="1:16" x14ac:dyDescent="0.25">
      <c r="A23" s="8" t="s">
        <v>26</v>
      </c>
      <c r="B23" s="3">
        <v>2005</v>
      </c>
      <c r="C23" s="11">
        <v>7593.8785046728972</v>
      </c>
      <c r="D23" s="11">
        <v>11805.849532710281</v>
      </c>
      <c r="E23" s="11">
        <v>18535.078504672896</v>
      </c>
      <c r="F23" s="11">
        <v>29318.385981308413</v>
      </c>
      <c r="G23" s="72" t="s">
        <v>62</v>
      </c>
      <c r="M23" s="11"/>
      <c r="N23" s="11"/>
      <c r="O23" s="11"/>
      <c r="P23" s="11"/>
    </row>
    <row r="24" spans="1:16" x14ac:dyDescent="0.25">
      <c r="A24" s="8" t="s">
        <v>26</v>
      </c>
      <c r="B24" s="3">
        <v>2006</v>
      </c>
      <c r="C24" s="11">
        <v>8042.7878093492218</v>
      </c>
      <c r="D24" s="11">
        <v>12548.636718606784</v>
      </c>
      <c r="E24" s="11">
        <v>20805.653070577453</v>
      </c>
      <c r="F24" s="11">
        <v>32204.924014665452</v>
      </c>
      <c r="G24" s="11">
        <v>18498.839651695696</v>
      </c>
      <c r="M24" s="11"/>
      <c r="N24" s="11"/>
      <c r="O24" s="11"/>
      <c r="P24" s="11"/>
    </row>
    <row r="25" spans="1:16" x14ac:dyDescent="0.25">
      <c r="A25" s="8" t="s">
        <v>26</v>
      </c>
      <c r="B25" s="3">
        <v>2007</v>
      </c>
      <c r="C25" s="11">
        <v>7299.6650224215255</v>
      </c>
      <c r="D25" s="11">
        <v>12179.336322869956</v>
      </c>
      <c r="E25" s="11">
        <v>19774.768735426009</v>
      </c>
      <c r="F25" s="11">
        <v>29321.146116591932</v>
      </c>
      <c r="G25" s="11">
        <v>18415.560573991032</v>
      </c>
      <c r="M25" s="11"/>
      <c r="N25" s="11"/>
      <c r="O25" s="11"/>
      <c r="P25" s="11"/>
    </row>
    <row r="26" spans="1:16" x14ac:dyDescent="0.25">
      <c r="A26" s="8" t="s">
        <v>26</v>
      </c>
      <c r="B26" s="3">
        <v>2008</v>
      </c>
      <c r="C26" s="11">
        <v>7650.8584574934275</v>
      </c>
      <c r="D26" s="11">
        <v>12376.157248028047</v>
      </c>
      <c r="E26" s="11">
        <v>19875.535617879053</v>
      </c>
      <c r="F26" s="11">
        <v>29204.379421560039</v>
      </c>
      <c r="G26" s="11">
        <v>18863.938562664331</v>
      </c>
      <c r="M26" s="11"/>
      <c r="N26" s="11"/>
      <c r="O26" s="11"/>
      <c r="P26" s="11"/>
    </row>
    <row r="27" spans="1:16" x14ac:dyDescent="0.25">
      <c r="A27" s="8" t="s">
        <v>26</v>
      </c>
      <c r="B27" s="3">
        <v>2009</v>
      </c>
      <c r="C27" s="11">
        <v>10184.238636363636</v>
      </c>
      <c r="D27" s="11">
        <v>13267.695856643357</v>
      </c>
      <c r="E27" s="11">
        <v>22150.444772727271</v>
      </c>
      <c r="F27" s="11">
        <v>31084.248496503493</v>
      </c>
      <c r="G27" s="11">
        <v>20108.393111888112</v>
      </c>
      <c r="M27" s="11"/>
      <c r="N27" s="11"/>
      <c r="O27" s="11"/>
      <c r="P27" s="11"/>
    </row>
    <row r="28" spans="1:16" x14ac:dyDescent="0.25">
      <c r="A28" s="8" t="s">
        <v>26</v>
      </c>
      <c r="B28" s="3">
        <v>2010</v>
      </c>
      <c r="C28" s="11">
        <v>10006.184549356223</v>
      </c>
      <c r="D28" s="11">
        <v>13044.183716738198</v>
      </c>
      <c r="E28" s="11">
        <v>21834.723879828329</v>
      </c>
      <c r="F28" s="11">
        <v>30691.157081545065</v>
      </c>
      <c r="G28" s="11">
        <v>20183.199321888413</v>
      </c>
      <c r="M28" s="11"/>
      <c r="N28" s="11"/>
      <c r="O28" s="11"/>
      <c r="P28" s="11"/>
    </row>
    <row r="29" spans="1:16" x14ac:dyDescent="0.25">
      <c r="A29" s="8" t="s">
        <v>26</v>
      </c>
      <c r="B29" s="3">
        <v>2011</v>
      </c>
      <c r="C29" s="11">
        <v>9725.7944120100074</v>
      </c>
      <c r="D29" s="11">
        <v>12684.193869891575</v>
      </c>
      <c r="E29" s="11">
        <v>21272.617180984151</v>
      </c>
      <c r="F29" s="11">
        <v>29921.495412844033</v>
      </c>
      <c r="G29" s="11">
        <v>19624.123544620514</v>
      </c>
      <c r="M29" s="11"/>
      <c r="N29" s="11"/>
      <c r="O29" s="11"/>
      <c r="P29" s="11"/>
    </row>
    <row r="30" spans="1:16" x14ac:dyDescent="0.25">
      <c r="A30" s="8" t="s">
        <v>26</v>
      </c>
      <c r="B30" s="3">
        <v>2012</v>
      </c>
      <c r="C30" s="11">
        <v>10112.769926047658</v>
      </c>
      <c r="D30" s="11">
        <v>13022.719802793756</v>
      </c>
      <c r="E30" s="11">
        <v>21593.917009038618</v>
      </c>
      <c r="F30" s="11">
        <v>30217.998356614626</v>
      </c>
      <c r="G30" s="11">
        <v>24099.303204601478</v>
      </c>
      <c r="M30" s="11"/>
      <c r="N30" s="11"/>
      <c r="O30" s="11"/>
      <c r="P30" s="11"/>
    </row>
    <row r="31" spans="1:16" x14ac:dyDescent="0.25">
      <c r="A31" s="8" t="s">
        <v>26</v>
      </c>
      <c r="B31" s="3">
        <v>2013</v>
      </c>
      <c r="C31" s="11">
        <v>10202.344055374593</v>
      </c>
      <c r="D31" s="11">
        <v>13086.345529315962</v>
      </c>
      <c r="E31" s="11">
        <v>21703.103941368077</v>
      </c>
      <c r="F31" s="11">
        <v>30365.131856677526</v>
      </c>
      <c r="G31" s="11">
        <v>25479.550105863189</v>
      </c>
      <c r="M31" s="11"/>
      <c r="N31" s="11"/>
      <c r="O31" s="11"/>
      <c r="P31" s="11"/>
    </row>
    <row r="32" spans="1:16" x14ac:dyDescent="0.25">
      <c r="A32" s="8" t="s">
        <v>26</v>
      </c>
      <c r="B32" s="3">
        <v>2014</v>
      </c>
      <c r="C32" s="11">
        <v>10012.555111821088</v>
      </c>
      <c r="D32" s="11">
        <v>12843.726837060703</v>
      </c>
      <c r="E32" s="11">
        <v>21366.800319488819</v>
      </c>
      <c r="F32" s="11">
        <v>29934.853833865818</v>
      </c>
      <c r="G32" s="11">
        <v>25012.753194888181</v>
      </c>
      <c r="M32" s="11"/>
      <c r="N32" s="11"/>
      <c r="O32" s="11"/>
      <c r="P32" s="11"/>
    </row>
    <row r="33" spans="1:16" x14ac:dyDescent="0.25">
      <c r="A33" s="8" t="s">
        <v>26</v>
      </c>
      <c r="B33" s="3">
        <v>2015</v>
      </c>
      <c r="C33" s="11">
        <v>9905.6445497630339</v>
      </c>
      <c r="D33" s="11">
        <v>12705.507898894155</v>
      </c>
      <c r="E33" s="11">
        <v>22118.030805687205</v>
      </c>
      <c r="F33" s="11">
        <v>31571.223538704584</v>
      </c>
      <c r="G33" s="11">
        <v>24742.505529225909</v>
      </c>
      <c r="M33" s="11"/>
      <c r="N33" s="11"/>
      <c r="O33" s="11"/>
      <c r="P33" s="11"/>
    </row>
    <row r="34" spans="1:16" x14ac:dyDescent="0.25">
      <c r="A34" s="8" t="s">
        <v>26</v>
      </c>
      <c r="B34" s="3">
        <v>2016</v>
      </c>
      <c r="C34" s="11">
        <v>9771.7928348909645</v>
      </c>
      <c r="D34" s="11">
        <v>12529.085007788161</v>
      </c>
      <c r="E34" s="11">
        <v>23077.320591900309</v>
      </c>
      <c r="F34" s="11">
        <v>33506.397445482864</v>
      </c>
      <c r="G34" s="11">
        <v>24403.166666666664</v>
      </c>
      <c r="M34" s="11"/>
      <c r="N34" s="11"/>
      <c r="O34" s="11"/>
      <c r="P34" s="11"/>
    </row>
    <row r="35" spans="1:16" x14ac:dyDescent="0.25">
      <c r="A35" s="8" t="s">
        <v>26</v>
      </c>
      <c r="B35" s="3">
        <v>2017</v>
      </c>
      <c r="C35" s="11">
        <v>9904.4808282208578</v>
      </c>
      <c r="D35" s="11">
        <v>12616.521894171779</v>
      </c>
      <c r="E35" s="11">
        <v>24360.185966257668</v>
      </c>
      <c r="F35" s="11">
        <v>35768.785659509202</v>
      </c>
      <c r="G35" s="11">
        <v>24313.914877300613</v>
      </c>
      <c r="M35" s="11"/>
      <c r="N35" s="11"/>
      <c r="O35" s="11"/>
      <c r="P35" s="11"/>
    </row>
    <row r="36" spans="1:16" x14ac:dyDescent="0.25">
      <c r="A36" s="8" t="s">
        <v>26</v>
      </c>
      <c r="B36" s="3">
        <v>2018</v>
      </c>
      <c r="C36" s="11">
        <v>9777.0269865067476</v>
      </c>
      <c r="D36" s="11">
        <v>12424.929580209897</v>
      </c>
      <c r="E36" s="11">
        <v>24034.889805097453</v>
      </c>
      <c r="F36" s="11">
        <v>35264.72076461769</v>
      </c>
      <c r="G36" s="11">
        <v>23864.823088455774</v>
      </c>
      <c r="M36" s="11"/>
      <c r="N36" s="11"/>
      <c r="O36" s="11"/>
      <c r="P36" s="11"/>
    </row>
    <row r="37" spans="1:16" x14ac:dyDescent="0.25">
      <c r="A37" s="8" t="s">
        <v>26</v>
      </c>
      <c r="B37" s="3">
        <v>2019</v>
      </c>
      <c r="C37" s="11">
        <v>11093.818382352942</v>
      </c>
      <c r="D37" s="11">
        <v>12821.068051470589</v>
      </c>
      <c r="E37" s="11">
        <v>26897.511029411766</v>
      </c>
      <c r="F37" s="11">
        <v>39230.022794117649</v>
      </c>
      <c r="G37" s="11">
        <v>24617.7</v>
      </c>
      <c r="M37" s="11"/>
      <c r="N37" s="11"/>
      <c r="O37" s="11"/>
      <c r="P37" s="11"/>
    </row>
    <row r="38" spans="1:16" x14ac:dyDescent="0.25">
      <c r="A38" s="8" t="s">
        <v>26</v>
      </c>
      <c r="B38" s="3">
        <v>2020</v>
      </c>
      <c r="C38" s="11">
        <v>11759.793430656933</v>
      </c>
      <c r="D38" s="11">
        <v>13477.99402919708</v>
      </c>
      <c r="E38" s="11">
        <v>28807.535999999996</v>
      </c>
      <c r="F38" s="11">
        <v>41989.544496350369</v>
      </c>
      <c r="G38" s="11">
        <v>25368.175182481751</v>
      </c>
      <c r="I38" s="26"/>
      <c r="J38" s="26"/>
      <c r="K38" s="26"/>
      <c r="L38" s="26"/>
      <c r="M38" s="11"/>
      <c r="N38" s="11"/>
      <c r="O38" s="11"/>
      <c r="P38" s="11"/>
    </row>
    <row r="39" spans="1:16" x14ac:dyDescent="0.25">
      <c r="A39" s="8" t="s">
        <v>26</v>
      </c>
      <c r="B39" s="3">
        <v>2021</v>
      </c>
      <c r="C39" s="11">
        <v>11053.352754237289</v>
      </c>
      <c r="D39" s="11">
        <v>12720.394929378532</v>
      </c>
      <c r="E39" s="11">
        <v>28283.62923728814</v>
      </c>
      <c r="F39" s="11">
        <v>39286.416666666672</v>
      </c>
      <c r="G39" s="11">
        <v>24048.073093220341</v>
      </c>
      <c r="I39" s="26"/>
      <c r="J39" s="26"/>
      <c r="K39" s="26"/>
      <c r="L39" s="26"/>
      <c r="M39" s="11"/>
      <c r="N39" s="11"/>
      <c r="O39" s="11"/>
      <c r="P39" s="11"/>
    </row>
    <row r="40" spans="1:16" x14ac:dyDescent="0.25">
      <c r="A40" s="8" t="s">
        <v>26</v>
      </c>
      <c r="B40" s="3">
        <v>2022</v>
      </c>
      <c r="C40" s="11">
        <v>10428.437665343918</v>
      </c>
      <c r="D40" s="11">
        <v>11991.168273809526</v>
      </c>
      <c r="E40" s="11">
        <v>25622.952546296299</v>
      </c>
      <c r="F40" s="11">
        <v>37330.768683862436</v>
      </c>
      <c r="G40" s="11">
        <v>22686.953207671962</v>
      </c>
      <c r="I40" s="26"/>
      <c r="J40" s="26"/>
      <c r="K40" s="26"/>
      <c r="L40" s="26"/>
      <c r="M40" s="11"/>
      <c r="N40" s="11"/>
      <c r="O40" s="11"/>
      <c r="P40" s="11"/>
    </row>
    <row r="41" spans="1:16" x14ac:dyDescent="0.25">
      <c r="A41" s="8" t="s">
        <v>26</v>
      </c>
      <c r="B41" s="3">
        <v>2023</v>
      </c>
      <c r="C41" s="11">
        <v>11534.66597708466</v>
      </c>
      <c r="D41" s="11">
        <v>13129.798465945258</v>
      </c>
      <c r="E41" s="11">
        <v>27621.593411839593</v>
      </c>
      <c r="F41" s="11">
        <v>40228.840706556337</v>
      </c>
      <c r="G41" s="11">
        <v>24040.518618714195</v>
      </c>
      <c r="I41" s="26"/>
      <c r="J41" s="26"/>
      <c r="K41" s="26"/>
      <c r="L41" s="26"/>
      <c r="M41" s="11"/>
      <c r="N41" s="11"/>
      <c r="O41" s="11"/>
      <c r="P41" s="11"/>
    </row>
    <row r="42" spans="1:16" ht="15.75" thickBot="1" x14ac:dyDescent="0.3">
      <c r="A42" s="8" t="s">
        <v>26</v>
      </c>
      <c r="B42" s="3">
        <v>2024</v>
      </c>
      <c r="C42" s="40">
        <v>11088.5</v>
      </c>
      <c r="D42" s="11">
        <v>12714.39</v>
      </c>
      <c r="E42" s="11">
        <v>26769.5</v>
      </c>
      <c r="F42" s="11">
        <v>39021.5</v>
      </c>
      <c r="G42" s="11">
        <v>23731.5</v>
      </c>
      <c r="I42" s="26"/>
      <c r="J42" s="26"/>
      <c r="K42" s="26"/>
      <c r="L42" s="26"/>
      <c r="M42" s="11"/>
      <c r="N42" s="11"/>
      <c r="O42" s="11"/>
      <c r="P42" s="11"/>
    </row>
    <row r="43" spans="1:16" x14ac:dyDescent="0.25">
      <c r="A43" s="29" t="s">
        <v>33</v>
      </c>
      <c r="B43" s="30">
        <v>1986</v>
      </c>
      <c r="C43" s="35">
        <v>11058.682539682541</v>
      </c>
      <c r="D43" s="73" t="s">
        <v>62</v>
      </c>
      <c r="E43" s="35">
        <v>22630.712698412699</v>
      </c>
      <c r="F43" s="35">
        <v>32632.052380952384</v>
      </c>
      <c r="G43" s="33"/>
      <c r="H43" s="30"/>
      <c r="I43" s="93"/>
      <c r="J43" s="93"/>
      <c r="K43" s="93"/>
      <c r="L43" s="93"/>
      <c r="M43" s="11"/>
      <c r="N43" s="11"/>
      <c r="O43" s="11"/>
      <c r="P43" s="11"/>
    </row>
    <row r="44" spans="1:16" x14ac:dyDescent="0.25">
      <c r="A44" s="8" t="s">
        <v>33</v>
      </c>
      <c r="B44" s="3">
        <v>1987</v>
      </c>
      <c r="C44" s="72" t="s">
        <v>62</v>
      </c>
      <c r="D44" s="72" t="s">
        <v>62</v>
      </c>
      <c r="E44" s="72" t="s">
        <v>62</v>
      </c>
      <c r="F44" s="72" t="s">
        <v>62</v>
      </c>
      <c r="G44" s="2"/>
      <c r="I44" s="11"/>
      <c r="J44" s="11"/>
      <c r="K44" s="11"/>
      <c r="L44" s="11"/>
      <c r="M44" s="11"/>
      <c r="N44" s="11"/>
      <c r="O44" s="11"/>
      <c r="P44" s="11"/>
    </row>
    <row r="45" spans="1:16" x14ac:dyDescent="0.25">
      <c r="A45" s="8" t="s">
        <v>33</v>
      </c>
      <c r="B45" s="3">
        <v>1988</v>
      </c>
      <c r="C45" s="72" t="s">
        <v>62</v>
      </c>
      <c r="D45" s="72" t="s">
        <v>62</v>
      </c>
      <c r="E45" s="72" t="s">
        <v>62</v>
      </c>
      <c r="F45" s="72" t="s">
        <v>62</v>
      </c>
      <c r="G45" s="2"/>
      <c r="I45" s="11"/>
      <c r="J45" s="11"/>
      <c r="K45" s="11"/>
      <c r="L45" s="11"/>
      <c r="M45" s="11"/>
      <c r="N45" s="11"/>
      <c r="O45" s="11"/>
      <c r="P45" s="11"/>
    </row>
    <row r="46" spans="1:16" x14ac:dyDescent="0.25">
      <c r="A46" s="8" t="s">
        <v>33</v>
      </c>
      <c r="B46" s="3">
        <v>1989</v>
      </c>
      <c r="C46" s="11">
        <v>11800.767379679146</v>
      </c>
      <c r="D46" s="11">
        <v>16227.668449197863</v>
      </c>
      <c r="E46" s="11">
        <v>23610.139037433157</v>
      </c>
      <c r="F46" s="11">
        <v>30842.034759358292</v>
      </c>
      <c r="G46" s="2"/>
      <c r="M46" s="11"/>
      <c r="N46" s="11"/>
      <c r="O46" s="11"/>
      <c r="P46" s="11"/>
    </row>
    <row r="47" spans="1:16" x14ac:dyDescent="0.25">
      <c r="A47" s="8" t="s">
        <v>33</v>
      </c>
      <c r="B47" s="3">
        <v>1990</v>
      </c>
      <c r="C47" s="11">
        <v>12214.239158163266</v>
      </c>
      <c r="D47" s="11">
        <v>16948.967933673473</v>
      </c>
      <c r="E47" s="11">
        <v>24222.345714285715</v>
      </c>
      <c r="F47" s="11">
        <v>31369.3431122449</v>
      </c>
      <c r="G47" s="2"/>
      <c r="M47" s="11"/>
      <c r="N47" s="11"/>
      <c r="O47" s="11"/>
      <c r="P47" s="11"/>
    </row>
    <row r="48" spans="1:16" x14ac:dyDescent="0.25">
      <c r="A48" s="8" t="s">
        <v>33</v>
      </c>
      <c r="B48" s="3">
        <v>1991</v>
      </c>
      <c r="C48" s="11">
        <v>11717.71739130435</v>
      </c>
      <c r="D48" s="11">
        <v>16842.032608695656</v>
      </c>
      <c r="E48" s="11">
        <v>24247.707729468602</v>
      </c>
      <c r="F48" s="11">
        <v>31352.181159420292</v>
      </c>
      <c r="G48" s="2"/>
      <c r="M48" s="11"/>
      <c r="N48" s="11"/>
      <c r="O48" s="11"/>
      <c r="P48" s="11"/>
    </row>
    <row r="49" spans="1:16" x14ac:dyDescent="0.25">
      <c r="A49" s="8" t="s">
        <v>33</v>
      </c>
      <c r="B49" s="3">
        <v>1992</v>
      </c>
      <c r="C49" s="11">
        <v>12450.595238095239</v>
      </c>
      <c r="D49" s="11">
        <v>17407.847619047621</v>
      </c>
      <c r="E49" s="11">
        <v>25044.851190476191</v>
      </c>
      <c r="F49" s="11">
        <v>32568.841666666667</v>
      </c>
      <c r="G49" s="2"/>
      <c r="M49" s="11"/>
      <c r="N49" s="11"/>
      <c r="O49" s="11"/>
      <c r="P49" s="11"/>
    </row>
    <row r="50" spans="1:16" x14ac:dyDescent="0.25">
      <c r="A50" s="8" t="s">
        <v>33</v>
      </c>
      <c r="B50" s="3">
        <v>1993</v>
      </c>
      <c r="C50" s="11">
        <v>12479.148364485984</v>
      </c>
      <c r="D50" s="11">
        <v>17514.378528037389</v>
      </c>
      <c r="E50" s="11">
        <v>25084.19721962617</v>
      </c>
      <c r="F50" s="11">
        <v>32657.436915887854</v>
      </c>
      <c r="G50" s="2"/>
      <c r="M50" s="11"/>
      <c r="N50" s="11"/>
      <c r="O50" s="11"/>
      <c r="P50" s="11"/>
    </row>
    <row r="51" spans="1:16" x14ac:dyDescent="0.25">
      <c r="A51" s="8" t="s">
        <v>33</v>
      </c>
      <c r="B51" s="3">
        <v>1994</v>
      </c>
      <c r="C51" s="11">
        <v>12793.145857642941</v>
      </c>
      <c r="D51" s="11">
        <v>17937.834177362893</v>
      </c>
      <c r="E51" s="11">
        <v>25648.492613768962</v>
      </c>
      <c r="F51" s="11">
        <v>33524.275379229875</v>
      </c>
      <c r="G51" s="2"/>
      <c r="M51" s="11"/>
      <c r="N51" s="11"/>
      <c r="O51" s="11"/>
      <c r="P51" s="11"/>
    </row>
    <row r="52" spans="1:16" x14ac:dyDescent="0.25">
      <c r="A52" s="8" t="s">
        <v>33</v>
      </c>
      <c r="B52" s="3">
        <v>1995</v>
      </c>
      <c r="C52" s="11">
        <v>12557.914383561645</v>
      </c>
      <c r="D52" s="11">
        <v>17614.509132420095</v>
      </c>
      <c r="E52" s="11">
        <v>25161.747716894981</v>
      </c>
      <c r="F52" s="11">
        <v>32888.988584474893</v>
      </c>
      <c r="G52" s="2"/>
      <c r="M52" s="11"/>
      <c r="N52" s="11"/>
      <c r="O52" s="11"/>
      <c r="P52" s="11"/>
    </row>
    <row r="53" spans="1:16" x14ac:dyDescent="0.25">
      <c r="A53" s="8" t="s">
        <v>33</v>
      </c>
      <c r="B53" s="3">
        <v>1996</v>
      </c>
      <c r="C53" s="11">
        <v>11460.278965129359</v>
      </c>
      <c r="D53" s="11">
        <v>17360.548931383575</v>
      </c>
      <c r="E53" s="11">
        <v>24795.613048368952</v>
      </c>
      <c r="F53" s="11">
        <v>32408.047244094487</v>
      </c>
      <c r="G53" s="2"/>
      <c r="M53" s="11"/>
      <c r="N53" s="11"/>
      <c r="O53" s="11"/>
      <c r="P53" s="11"/>
    </row>
    <row r="54" spans="1:16" x14ac:dyDescent="0.25">
      <c r="A54" s="8" t="s">
        <v>33</v>
      </c>
      <c r="B54" s="3">
        <v>1997</v>
      </c>
      <c r="C54" s="11">
        <v>11268.891360619469</v>
      </c>
      <c r="D54" s="11">
        <v>17073.590243362833</v>
      </c>
      <c r="E54" s="11">
        <v>24295.188053097343</v>
      </c>
      <c r="F54" s="11">
        <v>31692.316371681416</v>
      </c>
      <c r="G54" s="2"/>
      <c r="M54" s="11"/>
      <c r="N54" s="11"/>
      <c r="O54" s="11"/>
      <c r="P54" s="11"/>
    </row>
    <row r="55" spans="1:16" x14ac:dyDescent="0.25">
      <c r="A55" s="8" t="s">
        <v>33</v>
      </c>
      <c r="B55" s="3">
        <v>1998</v>
      </c>
      <c r="C55" s="11">
        <v>11155.498357064624</v>
      </c>
      <c r="D55" s="11">
        <v>16905.285410733846</v>
      </c>
      <c r="E55" s="11">
        <v>24055.695509309971</v>
      </c>
      <c r="F55" s="11">
        <v>31379.905805038339</v>
      </c>
      <c r="G55" s="2"/>
      <c r="M55" s="11"/>
      <c r="N55" s="11"/>
      <c r="O55" s="11"/>
      <c r="P55" s="11"/>
    </row>
    <row r="56" spans="1:16" x14ac:dyDescent="0.25">
      <c r="A56" s="8" t="s">
        <v>33</v>
      </c>
      <c r="B56" s="3">
        <v>1999</v>
      </c>
      <c r="C56" s="11">
        <v>10963.369214208826</v>
      </c>
      <c r="D56" s="11">
        <v>16614.128719052744</v>
      </c>
      <c r="E56" s="11">
        <v>23659.660871905271</v>
      </c>
      <c r="F56" s="11">
        <v>30881.022604951559</v>
      </c>
      <c r="G56" s="2"/>
      <c r="M56" s="11"/>
      <c r="N56" s="11"/>
      <c r="O56" s="11"/>
      <c r="P56" s="11"/>
    </row>
    <row r="57" spans="1:16" x14ac:dyDescent="0.25">
      <c r="A57" s="8" t="s">
        <v>33</v>
      </c>
      <c r="B57" s="3">
        <v>2000</v>
      </c>
      <c r="C57" s="11">
        <v>10765.458071278827</v>
      </c>
      <c r="D57" s="11">
        <v>16312.32534591195</v>
      </c>
      <c r="E57" s="11">
        <v>23314.359402515722</v>
      </c>
      <c r="F57" s="11">
        <v>30444.168972746331</v>
      </c>
      <c r="G57" s="2"/>
      <c r="M57" s="11"/>
      <c r="N57" s="11"/>
      <c r="O57" s="11"/>
      <c r="P57" s="11"/>
    </row>
    <row r="58" spans="1:16" x14ac:dyDescent="0.25">
      <c r="A58" s="8" t="s">
        <v>33</v>
      </c>
      <c r="B58" s="3">
        <v>2001</v>
      </c>
      <c r="C58" s="11">
        <v>10623.019427402864</v>
      </c>
      <c r="D58" s="11">
        <v>16093.273936605321</v>
      </c>
      <c r="E58" s="11">
        <v>23146.896319018404</v>
      </c>
      <c r="F58" s="11">
        <v>30290.757607361968</v>
      </c>
      <c r="G58" s="2"/>
      <c r="M58" s="11"/>
      <c r="N58" s="11"/>
      <c r="O58" s="11"/>
      <c r="P58" s="11"/>
    </row>
    <row r="59" spans="1:16" x14ac:dyDescent="0.25">
      <c r="A59" s="8" t="s">
        <v>33</v>
      </c>
      <c r="B59" s="3">
        <v>2002</v>
      </c>
      <c r="C59" s="11">
        <v>10395.749</v>
      </c>
      <c r="D59" s="11">
        <v>15742.761710000001</v>
      </c>
      <c r="E59" s="11">
        <v>22053.69414</v>
      </c>
      <c r="F59" s="11">
        <v>29326.79248</v>
      </c>
      <c r="G59" s="2"/>
      <c r="M59" s="11"/>
      <c r="N59" s="11"/>
      <c r="O59" s="11"/>
      <c r="P59" s="11"/>
    </row>
    <row r="60" spans="1:16" x14ac:dyDescent="0.25">
      <c r="A60" s="8" t="s">
        <v>33</v>
      </c>
      <c r="B60" s="3">
        <v>2003</v>
      </c>
      <c r="C60" s="11">
        <v>10086.770914396888</v>
      </c>
      <c r="D60" s="11">
        <v>15356.950243190664</v>
      </c>
      <c r="E60" s="11">
        <v>21401.359085603111</v>
      </c>
      <c r="F60" s="11">
        <v>28308.101147859925</v>
      </c>
      <c r="G60" s="2"/>
      <c r="M60" s="11"/>
      <c r="N60" s="11"/>
      <c r="O60" s="11"/>
      <c r="P60" s="11"/>
    </row>
    <row r="61" spans="1:16" x14ac:dyDescent="0.25">
      <c r="A61" s="8" t="s">
        <v>33</v>
      </c>
      <c r="B61" s="3">
        <v>2004</v>
      </c>
      <c r="C61" s="11">
        <v>9912.1776504297995</v>
      </c>
      <c r="D61" s="11">
        <v>15081.462817574024</v>
      </c>
      <c r="E61" s="11">
        <v>21174.347793696274</v>
      </c>
      <c r="F61" s="11">
        <v>28057.978662846228</v>
      </c>
      <c r="G61" s="2"/>
      <c r="M61" s="11"/>
      <c r="N61" s="11"/>
      <c r="O61" s="11"/>
      <c r="P61" s="11"/>
    </row>
    <row r="62" spans="1:16" x14ac:dyDescent="0.25">
      <c r="A62" s="8" t="s">
        <v>33</v>
      </c>
      <c r="B62" s="3">
        <v>2005</v>
      </c>
      <c r="C62" s="11">
        <v>9708.1345794392528</v>
      </c>
      <c r="D62" s="11">
        <v>16023.835514018692</v>
      </c>
      <c r="E62" s="11">
        <v>20974.081906542055</v>
      </c>
      <c r="F62" s="11">
        <v>27767.580654205609</v>
      </c>
      <c r="G62" s="2"/>
      <c r="M62" s="11"/>
      <c r="N62" s="11"/>
      <c r="O62" s="11"/>
      <c r="P62" s="11"/>
    </row>
    <row r="63" spans="1:16" x14ac:dyDescent="0.25">
      <c r="A63" s="8" t="s">
        <v>33</v>
      </c>
      <c r="B63" s="3">
        <v>2006</v>
      </c>
      <c r="C63" s="11">
        <v>9526.4303391384055</v>
      </c>
      <c r="D63" s="11">
        <v>15728.94098991751</v>
      </c>
      <c r="E63" s="11">
        <v>22016.370265811183</v>
      </c>
      <c r="F63" s="11">
        <v>28333.044702108164</v>
      </c>
      <c r="G63" s="2"/>
      <c r="M63" s="11"/>
      <c r="N63" s="11"/>
      <c r="O63" s="11"/>
      <c r="P63" s="11"/>
    </row>
    <row r="64" spans="1:16" x14ac:dyDescent="0.25">
      <c r="A64" s="8" t="s">
        <v>33</v>
      </c>
      <c r="B64" s="3">
        <v>2007</v>
      </c>
      <c r="C64" s="11">
        <v>10627.336771300448</v>
      </c>
      <c r="D64" s="11">
        <v>16054.414403587445</v>
      </c>
      <c r="E64" s="11">
        <v>23420.48855605381</v>
      </c>
      <c r="F64" s="11">
        <v>29268.720134529154</v>
      </c>
      <c r="G64" s="2"/>
      <c r="M64" s="11"/>
      <c r="N64" s="11"/>
      <c r="O64" s="11"/>
      <c r="P64" s="11"/>
    </row>
    <row r="65" spans="1:16" x14ac:dyDescent="0.25">
      <c r="A65" s="8" t="s">
        <v>33</v>
      </c>
      <c r="B65" s="3">
        <v>2008</v>
      </c>
      <c r="C65" s="11">
        <v>10956.288781770378</v>
      </c>
      <c r="D65" s="11">
        <v>16050.12049079755</v>
      </c>
      <c r="E65" s="11">
        <v>23702.558334794045</v>
      </c>
      <c r="F65" s="11">
        <v>29635.425021910611</v>
      </c>
      <c r="G65" s="2"/>
      <c r="M65" s="11"/>
      <c r="N65" s="11"/>
      <c r="O65" s="11"/>
      <c r="P65" s="11"/>
    </row>
    <row r="66" spans="1:16" x14ac:dyDescent="0.25">
      <c r="A66" s="8" t="s">
        <v>33</v>
      </c>
      <c r="B66" s="3">
        <v>2009</v>
      </c>
      <c r="C66" s="11">
        <v>10938.809003496503</v>
      </c>
      <c r="D66" s="11">
        <v>16022.911451048953</v>
      </c>
      <c r="E66" s="11">
        <v>23768.558688811187</v>
      </c>
      <c r="F66" s="11">
        <v>29786.964117132869</v>
      </c>
      <c r="G66" s="2"/>
      <c r="M66" s="11"/>
      <c r="N66" s="11"/>
      <c r="O66" s="11"/>
      <c r="P66" s="11"/>
    </row>
    <row r="67" spans="1:16" x14ac:dyDescent="0.25">
      <c r="A67" s="8" t="s">
        <v>33</v>
      </c>
      <c r="B67" s="3">
        <v>2010</v>
      </c>
      <c r="C67" s="11">
        <v>10805.850643776825</v>
      </c>
      <c r="D67" s="11">
        <v>15796.996266094422</v>
      </c>
      <c r="E67" s="11">
        <v>23646.720291845493</v>
      </c>
      <c r="F67" s="11">
        <v>29842.530429184557</v>
      </c>
      <c r="G67" s="2"/>
      <c r="M67" s="11"/>
      <c r="N67" s="11"/>
      <c r="O67" s="11"/>
      <c r="P67" s="11"/>
    </row>
    <row r="68" spans="1:16" x14ac:dyDescent="0.25">
      <c r="A68" s="8" t="s">
        <v>33</v>
      </c>
      <c r="B68" s="3">
        <v>2011</v>
      </c>
      <c r="C68" s="11">
        <v>10664.154086738949</v>
      </c>
      <c r="D68" s="11">
        <v>15511.59201000834</v>
      </c>
      <c r="E68" s="11">
        <v>23353.259499582982</v>
      </c>
      <c r="F68" s="11">
        <v>29529.71263552961</v>
      </c>
      <c r="G68" s="2"/>
      <c r="M68" s="11"/>
      <c r="N68" s="11"/>
      <c r="O68" s="11"/>
      <c r="P68" s="11"/>
    </row>
    <row r="69" spans="1:16" x14ac:dyDescent="0.25">
      <c r="A69" s="8" t="s">
        <v>33</v>
      </c>
      <c r="B69" s="3">
        <v>2012</v>
      </c>
      <c r="C69" s="11">
        <v>10520.638866064091</v>
      </c>
      <c r="D69" s="11">
        <v>15290.788414133114</v>
      </c>
      <c r="E69" s="11">
        <v>23136.811832374693</v>
      </c>
      <c r="F69" s="11">
        <v>29615.119145439607</v>
      </c>
      <c r="G69" s="2"/>
      <c r="M69" s="11"/>
      <c r="N69" s="11"/>
      <c r="O69" s="11"/>
      <c r="P69" s="11"/>
    </row>
    <row r="70" spans="1:16" x14ac:dyDescent="0.25">
      <c r="A70" s="8" t="s">
        <v>33</v>
      </c>
      <c r="B70" s="3">
        <v>2013</v>
      </c>
      <c r="C70" s="11">
        <v>10305.854641693812</v>
      </c>
      <c r="D70" s="11">
        <v>15029.095105863194</v>
      </c>
      <c r="E70" s="11">
        <v>22705.453289902278</v>
      </c>
      <c r="F70" s="11">
        <v>28879.086710097723</v>
      </c>
      <c r="G70" s="2"/>
      <c r="M70" s="11"/>
      <c r="N70" s="11"/>
      <c r="O70" s="11"/>
      <c r="P70" s="11"/>
    </row>
    <row r="71" spans="1:16" x14ac:dyDescent="0.25">
      <c r="A71" s="8" t="s">
        <v>33</v>
      </c>
      <c r="B71" s="3">
        <v>2014</v>
      </c>
      <c r="C71" s="11">
        <v>10040.828274760384</v>
      </c>
      <c r="D71" s="11">
        <v>14669.916134185305</v>
      </c>
      <c r="E71" s="11">
        <v>22203.428913738022</v>
      </c>
      <c r="F71" s="11">
        <v>28175.492012779556</v>
      </c>
      <c r="G71" s="2"/>
      <c r="M71" s="11"/>
      <c r="N71" s="11"/>
      <c r="O71" s="11"/>
      <c r="P71" s="11"/>
    </row>
    <row r="72" spans="1:16" x14ac:dyDescent="0.25">
      <c r="A72" s="8" t="s">
        <v>33</v>
      </c>
      <c r="B72" s="3">
        <v>2015</v>
      </c>
      <c r="C72" s="11">
        <v>9932.9695892575037</v>
      </c>
      <c r="D72" s="11">
        <v>14508.325039494472</v>
      </c>
      <c r="E72" s="11">
        <v>23574.518957345972</v>
      </c>
      <c r="F72" s="11">
        <v>29826.233807266985</v>
      </c>
      <c r="G72" s="2"/>
      <c r="M72" s="11"/>
      <c r="N72" s="11"/>
      <c r="O72" s="11"/>
      <c r="P72" s="11"/>
    </row>
    <row r="73" spans="1:16" x14ac:dyDescent="0.25">
      <c r="A73" s="8" t="s">
        <v>33</v>
      </c>
      <c r="B73" s="3">
        <v>2016</v>
      </c>
      <c r="C73" s="11">
        <v>9798.734813084111</v>
      </c>
      <c r="D73" s="11">
        <v>14692.738886292835</v>
      </c>
      <c r="E73" s="11">
        <v>23959.488676012457</v>
      </c>
      <c r="F73" s="11">
        <v>30829.417429906542</v>
      </c>
      <c r="G73" s="2"/>
      <c r="M73" s="11"/>
      <c r="N73" s="11"/>
      <c r="O73" s="11"/>
      <c r="P73" s="11"/>
    </row>
    <row r="74" spans="1:16" x14ac:dyDescent="0.25">
      <c r="A74" s="8" t="s">
        <v>33</v>
      </c>
      <c r="B74" s="3">
        <v>2017</v>
      </c>
      <c r="C74" s="11">
        <v>10023.55176380368</v>
      </c>
      <c r="D74" s="11">
        <v>16158.66629601227</v>
      </c>
      <c r="E74" s="11">
        <v>24424.916134969324</v>
      </c>
      <c r="F74" s="11">
        <v>32051.32935582822</v>
      </c>
      <c r="G74" s="2"/>
      <c r="M74" s="11"/>
      <c r="N74" s="11"/>
      <c r="O74" s="11"/>
      <c r="P74" s="11"/>
    </row>
    <row r="75" spans="1:16" x14ac:dyDescent="0.25">
      <c r="A75" s="8" t="s">
        <v>33</v>
      </c>
      <c r="B75" s="3">
        <v>2018</v>
      </c>
      <c r="C75" s="11">
        <v>10906.137308845577</v>
      </c>
      <c r="D75" s="11">
        <v>17853.881326836581</v>
      </c>
      <c r="E75" s="11">
        <v>25066.398718140932</v>
      </c>
      <c r="F75" s="11">
        <v>32573.469250374816</v>
      </c>
      <c r="G75" s="2"/>
      <c r="M75" s="11"/>
      <c r="N75" s="11"/>
      <c r="O75" s="11"/>
      <c r="P75" s="11"/>
    </row>
    <row r="76" spans="1:16" x14ac:dyDescent="0.25">
      <c r="A76" s="8" t="s">
        <v>33</v>
      </c>
      <c r="B76" s="3">
        <v>2019</v>
      </c>
      <c r="C76" s="11">
        <v>11253.239522058824</v>
      </c>
      <c r="D76" s="11">
        <v>18092.731764705884</v>
      </c>
      <c r="E76" s="11">
        <v>25310.94238235294</v>
      </c>
      <c r="F76" s="11">
        <v>33317.799617647062</v>
      </c>
      <c r="G76" s="2"/>
      <c r="M76" s="11"/>
      <c r="N76" s="11"/>
      <c r="O76" s="11"/>
      <c r="P76" s="11"/>
    </row>
    <row r="77" spans="1:16" x14ac:dyDescent="0.25">
      <c r="A77" s="8" t="s">
        <v>33</v>
      </c>
      <c r="B77" s="3">
        <v>2020</v>
      </c>
      <c r="C77" s="11">
        <v>15093.770620437956</v>
      </c>
      <c r="D77" s="11">
        <v>21896.481686131388</v>
      </c>
      <c r="E77" s="11">
        <v>30593.843102189781</v>
      </c>
      <c r="F77" s="11">
        <v>43154.319562043798</v>
      </c>
      <c r="G77" s="2"/>
      <c r="M77" s="11"/>
      <c r="N77" s="11"/>
      <c r="O77" s="11"/>
      <c r="P77" s="11"/>
    </row>
    <row r="78" spans="1:16" x14ac:dyDescent="0.25">
      <c r="A78" s="8" t="s">
        <v>33</v>
      </c>
      <c r="B78" s="3">
        <v>2021</v>
      </c>
      <c r="C78" s="11">
        <v>13718.758975988703</v>
      </c>
      <c r="D78" s="11">
        <v>20259.128079096045</v>
      </c>
      <c r="E78" s="11">
        <v>30520.59375706215</v>
      </c>
      <c r="F78" s="11">
        <v>41528.23318502825</v>
      </c>
      <c r="G78" s="2"/>
      <c r="M78" s="11"/>
      <c r="N78" s="11"/>
      <c r="O78" s="11"/>
      <c r="P78" s="11"/>
    </row>
    <row r="79" spans="1:16" x14ac:dyDescent="0.25">
      <c r="A79" s="8" t="s">
        <v>33</v>
      </c>
      <c r="B79" s="3">
        <v>2022</v>
      </c>
      <c r="C79" s="2">
        <v>12957.834616402119</v>
      </c>
      <c r="D79" s="2">
        <v>19175.363915343918</v>
      </c>
      <c r="E79" s="2">
        <v>27533.757103174608</v>
      </c>
      <c r="F79" s="2">
        <v>40711.562876984128</v>
      </c>
      <c r="G79" s="2"/>
      <c r="M79" s="11"/>
      <c r="N79" s="11"/>
      <c r="O79" s="11"/>
      <c r="P79" s="11"/>
    </row>
    <row r="80" spans="1:16" x14ac:dyDescent="0.25">
      <c r="A80" s="8" t="s">
        <v>33</v>
      </c>
      <c r="B80" s="3">
        <v>2023</v>
      </c>
      <c r="C80" s="2">
        <v>13571.100770210058</v>
      </c>
      <c r="D80" s="2">
        <v>19550.251285805225</v>
      </c>
      <c r="E80" s="2">
        <v>28678.740210057291</v>
      </c>
      <c r="F80" s="2">
        <v>41743.512953532787</v>
      </c>
      <c r="G80" s="2"/>
      <c r="M80" s="11"/>
      <c r="N80" s="11"/>
      <c r="O80" s="11"/>
      <c r="P80" s="11"/>
    </row>
    <row r="81" spans="1:16" ht="15.75" thickBot="1" x14ac:dyDescent="0.3">
      <c r="A81" s="8" t="s">
        <v>33</v>
      </c>
      <c r="B81" s="3">
        <v>2024</v>
      </c>
      <c r="C81" s="2">
        <v>14080.02</v>
      </c>
      <c r="D81" s="2">
        <v>19845.419999999998</v>
      </c>
      <c r="E81" s="2">
        <v>29084.25</v>
      </c>
      <c r="F81" s="2">
        <v>41707.65</v>
      </c>
      <c r="G81" s="2"/>
      <c r="M81" s="11"/>
      <c r="N81" s="11"/>
      <c r="O81" s="11"/>
      <c r="P81" s="11"/>
    </row>
    <row r="82" spans="1:16" x14ac:dyDescent="0.25">
      <c r="A82" s="29" t="s">
        <v>34</v>
      </c>
      <c r="B82" s="30">
        <v>1986</v>
      </c>
      <c r="C82" s="35">
        <v>12997.144444444446</v>
      </c>
      <c r="D82" s="73" t="s">
        <v>62</v>
      </c>
      <c r="E82" s="35">
        <v>22794.166666666668</v>
      </c>
      <c r="F82" s="35">
        <v>35852.606349206355</v>
      </c>
      <c r="G82" s="33"/>
      <c r="H82" s="30" t="s">
        <v>62</v>
      </c>
      <c r="I82" s="65"/>
      <c r="J82" s="65"/>
      <c r="K82" s="65"/>
      <c r="L82" s="65"/>
      <c r="M82" s="11"/>
      <c r="N82" s="11"/>
      <c r="O82" s="11"/>
      <c r="P82" s="11"/>
    </row>
    <row r="83" spans="1:16" x14ac:dyDescent="0.25">
      <c r="A83" s="8" t="s">
        <v>34</v>
      </c>
      <c r="B83" s="3">
        <v>1987</v>
      </c>
      <c r="C83" s="72" t="s">
        <v>62</v>
      </c>
      <c r="D83" s="72" t="s">
        <v>62</v>
      </c>
      <c r="E83" s="72" t="s">
        <v>62</v>
      </c>
      <c r="F83" s="72" t="s">
        <v>62</v>
      </c>
      <c r="G83" s="2"/>
      <c r="H83" s="3" t="s">
        <v>62</v>
      </c>
      <c r="I83" s="11"/>
      <c r="J83" s="11"/>
      <c r="K83" s="11"/>
      <c r="L83" s="11"/>
      <c r="M83" s="11"/>
      <c r="N83" s="11"/>
      <c r="O83" s="11"/>
      <c r="P83" s="11"/>
    </row>
    <row r="84" spans="1:16" x14ac:dyDescent="0.25">
      <c r="A84" s="8" t="s">
        <v>34</v>
      </c>
      <c r="B84" s="3">
        <v>1988</v>
      </c>
      <c r="C84" s="72" t="s">
        <v>62</v>
      </c>
      <c r="D84" s="72" t="s">
        <v>62</v>
      </c>
      <c r="E84" s="72" t="s">
        <v>62</v>
      </c>
      <c r="F84" s="72" t="s">
        <v>62</v>
      </c>
      <c r="G84" s="2"/>
      <c r="H84" s="3" t="s">
        <v>62</v>
      </c>
      <c r="I84" s="11"/>
      <c r="J84" s="11"/>
      <c r="K84" s="11"/>
      <c r="L84" s="11"/>
      <c r="M84" s="11"/>
      <c r="N84" s="11"/>
      <c r="O84" s="11"/>
      <c r="P84" s="11"/>
    </row>
    <row r="85" spans="1:16" x14ac:dyDescent="0.25">
      <c r="A85" s="8" t="s">
        <v>34</v>
      </c>
      <c r="B85" s="3">
        <v>1989</v>
      </c>
      <c r="C85" s="11">
        <v>13097.862299465241</v>
      </c>
      <c r="D85" s="11">
        <v>14229.324866310162</v>
      </c>
      <c r="E85" s="11">
        <v>21459.06951871658</v>
      </c>
      <c r="F85" s="11">
        <v>36770.382352941182</v>
      </c>
      <c r="G85" s="2"/>
      <c r="H85" s="3" t="s">
        <v>62</v>
      </c>
      <c r="M85" s="11"/>
      <c r="N85" s="11"/>
      <c r="O85" s="11"/>
      <c r="P85" s="11"/>
    </row>
    <row r="86" spans="1:16" x14ac:dyDescent="0.25">
      <c r="A86" s="8" t="s">
        <v>34</v>
      </c>
      <c r="B86" s="3">
        <v>1990</v>
      </c>
      <c r="C86" s="11">
        <v>13420.989158163266</v>
      </c>
      <c r="D86" s="11">
        <v>14200.861607142859</v>
      </c>
      <c r="E86" s="11">
        <v>21602.610497448979</v>
      </c>
      <c r="F86" s="11">
        <v>37897.696428571428</v>
      </c>
      <c r="G86" s="2"/>
      <c r="H86" s="3" t="s">
        <v>62</v>
      </c>
      <c r="M86" s="11"/>
      <c r="N86" s="11"/>
      <c r="O86" s="11"/>
      <c r="P86" s="11"/>
    </row>
    <row r="87" spans="1:16" x14ac:dyDescent="0.25">
      <c r="A87" s="8" t="s">
        <v>34</v>
      </c>
      <c r="B87" s="3">
        <v>1991</v>
      </c>
      <c r="C87" s="11">
        <v>13503.551932367151</v>
      </c>
      <c r="D87" s="11">
        <v>14210.890096618359</v>
      </c>
      <c r="E87" s="11">
        <v>21700.124396135267</v>
      </c>
      <c r="F87" s="11">
        <v>38499.405797101455</v>
      </c>
      <c r="G87" s="2"/>
      <c r="H87" s="3" t="s">
        <v>62</v>
      </c>
      <c r="M87" s="11"/>
      <c r="N87" s="11"/>
      <c r="O87" s="11"/>
      <c r="P87" s="11"/>
    </row>
    <row r="88" spans="1:16" x14ac:dyDescent="0.25">
      <c r="A88" s="8" t="s">
        <v>34</v>
      </c>
      <c r="B88" s="3">
        <v>1992</v>
      </c>
      <c r="C88" s="11">
        <v>13596.050000000001</v>
      </c>
      <c r="D88" s="11">
        <v>17177.990476190476</v>
      </c>
      <c r="E88" s="11">
        <v>23518.216666666667</v>
      </c>
      <c r="F88" s="11">
        <v>38989.517857142862</v>
      </c>
      <c r="G88" s="2"/>
      <c r="H88" s="3" t="s">
        <v>62</v>
      </c>
      <c r="M88" s="11"/>
      <c r="N88" s="11"/>
      <c r="O88" s="11"/>
      <c r="P88" s="11"/>
    </row>
    <row r="89" spans="1:16" x14ac:dyDescent="0.25">
      <c r="A89" s="8" t="s">
        <v>34</v>
      </c>
      <c r="B89" s="3">
        <v>1993</v>
      </c>
      <c r="C89" s="11">
        <v>13368.571985981311</v>
      </c>
      <c r="D89" s="11">
        <v>15520.365128504676</v>
      </c>
      <c r="E89" s="11">
        <v>21401.128551401871</v>
      </c>
      <c r="F89" s="11">
        <v>35911.827383177573</v>
      </c>
      <c r="G89" s="2"/>
      <c r="H89" s="3" t="s">
        <v>62</v>
      </c>
      <c r="M89" s="11"/>
      <c r="N89" s="11"/>
      <c r="O89" s="11"/>
      <c r="P89" s="11"/>
    </row>
    <row r="90" spans="1:16" x14ac:dyDescent="0.25">
      <c r="A90" s="8" t="s">
        <v>34</v>
      </c>
      <c r="B90" s="3">
        <v>1994</v>
      </c>
      <c r="C90" s="11">
        <v>12481.277724620773</v>
      </c>
      <c r="D90" s="11">
        <v>15445.367386231039</v>
      </c>
      <c r="E90" s="11">
        <v>21283.57788798133</v>
      </c>
      <c r="F90" s="11">
        <v>36482.601178529752</v>
      </c>
      <c r="G90" s="2"/>
      <c r="H90" s="3" t="s">
        <v>62</v>
      </c>
      <c r="M90" s="11"/>
      <c r="N90" s="11"/>
      <c r="O90" s="11"/>
      <c r="P90" s="11"/>
    </row>
    <row r="91" spans="1:16" x14ac:dyDescent="0.25">
      <c r="A91" s="8" t="s">
        <v>34</v>
      </c>
      <c r="B91" s="3">
        <v>1995</v>
      </c>
      <c r="C91" s="11">
        <v>12227.297945205481</v>
      </c>
      <c r="D91" s="11">
        <v>15111.007990867582</v>
      </c>
      <c r="E91" s="11">
        <v>20812.304794520551</v>
      </c>
      <c r="F91" s="11">
        <v>35673.513698630144</v>
      </c>
      <c r="G91" s="2"/>
      <c r="H91" s="3" t="s">
        <v>62</v>
      </c>
      <c r="M91" s="11"/>
      <c r="N91" s="11"/>
      <c r="O91" s="11"/>
      <c r="P91" s="11"/>
    </row>
    <row r="92" spans="1:16" x14ac:dyDescent="0.25">
      <c r="A92" s="8" t="s">
        <v>34</v>
      </c>
      <c r="B92" s="3">
        <v>1996</v>
      </c>
      <c r="C92" s="11">
        <v>11346.255343082114</v>
      </c>
      <c r="D92" s="11">
        <v>14890.037120359955</v>
      </c>
      <c r="E92" s="11">
        <v>20507.962879640043</v>
      </c>
      <c r="F92" s="11">
        <v>32435.195725534308</v>
      </c>
      <c r="G92" s="2"/>
      <c r="H92" s="3" t="s">
        <v>62</v>
      </c>
      <c r="M92" s="11"/>
      <c r="N92" s="11"/>
      <c r="O92" s="11"/>
      <c r="P92" s="11"/>
    </row>
    <row r="93" spans="1:16" x14ac:dyDescent="0.25">
      <c r="A93" s="8" t="s">
        <v>34</v>
      </c>
      <c r="B93" s="3">
        <v>1997</v>
      </c>
      <c r="C93" s="11">
        <v>9880.0431415929197</v>
      </c>
      <c r="D93" s="11">
        <v>14642.647544247786</v>
      </c>
      <c r="E93" s="11">
        <v>20166.963938053097</v>
      </c>
      <c r="F93" s="11">
        <v>30257.47638274336</v>
      </c>
      <c r="G93" s="2"/>
      <c r="H93" s="3" t="s">
        <v>62</v>
      </c>
      <c r="M93" s="11"/>
      <c r="N93" s="11"/>
      <c r="O93" s="11"/>
      <c r="P93" s="11"/>
    </row>
    <row r="94" spans="1:16" x14ac:dyDescent="0.25">
      <c r="A94" s="8" t="s">
        <v>34</v>
      </c>
      <c r="B94" s="3">
        <v>1998</v>
      </c>
      <c r="C94" s="11">
        <v>9782.6495071193876</v>
      </c>
      <c r="D94" s="11">
        <v>14497.953537787516</v>
      </c>
      <c r="E94" s="11">
        <v>19968.165826944143</v>
      </c>
      <c r="F94" s="11">
        <v>29650.715443592562</v>
      </c>
      <c r="G94" s="2"/>
      <c r="H94" s="3" t="s">
        <v>62</v>
      </c>
      <c r="M94" s="11"/>
      <c r="N94" s="11"/>
      <c r="O94" s="11"/>
      <c r="P94" s="11"/>
    </row>
    <row r="95" spans="1:16" x14ac:dyDescent="0.25">
      <c r="A95" s="8" t="s">
        <v>34</v>
      </c>
      <c r="B95" s="3">
        <v>1999</v>
      </c>
      <c r="C95" s="11">
        <v>9614.164693218514</v>
      </c>
      <c r="D95" s="11">
        <v>14369.495780409043</v>
      </c>
      <c r="E95" s="11">
        <v>19619.009827771795</v>
      </c>
      <c r="F95" s="11">
        <v>29140.046501614637</v>
      </c>
      <c r="G95" s="2"/>
      <c r="H95" s="3" t="s">
        <v>62</v>
      </c>
      <c r="M95" s="11"/>
      <c r="N95" s="11"/>
      <c r="O95" s="11"/>
      <c r="P95" s="11"/>
    </row>
    <row r="96" spans="1:16" x14ac:dyDescent="0.25">
      <c r="A96" s="8" t="s">
        <v>34</v>
      </c>
      <c r="B96" s="3">
        <v>2000</v>
      </c>
      <c r="C96" s="11">
        <v>9367.2809224318662</v>
      </c>
      <c r="D96" s="11">
        <v>14082.629140461215</v>
      </c>
      <c r="E96" s="11">
        <v>19591.345911949687</v>
      </c>
      <c r="F96" s="11">
        <v>28917.811530398321</v>
      </c>
      <c r="G96" s="2"/>
      <c r="H96" s="3" t="s">
        <v>62</v>
      </c>
      <c r="M96" s="11"/>
      <c r="N96" s="11"/>
      <c r="O96" s="11"/>
      <c r="P96" s="11"/>
    </row>
    <row r="97" spans="1:16" x14ac:dyDescent="0.25">
      <c r="A97" s="8" t="s">
        <v>34</v>
      </c>
      <c r="B97" s="3">
        <v>2001</v>
      </c>
      <c r="C97" s="11">
        <v>9143.9897750511263</v>
      </c>
      <c r="D97" s="11">
        <v>13740.333537832314</v>
      </c>
      <c r="E97" s="11">
        <v>20285.212494887528</v>
      </c>
      <c r="F97" s="11">
        <v>29160.739468302661</v>
      </c>
      <c r="G97" s="2"/>
      <c r="H97" s="3" t="s">
        <v>62</v>
      </c>
      <c r="M97" s="11"/>
      <c r="N97" s="11"/>
      <c r="O97" s="11"/>
      <c r="P97" s="11"/>
    </row>
    <row r="98" spans="1:16" x14ac:dyDescent="0.25">
      <c r="A98" s="8" t="s">
        <v>34</v>
      </c>
      <c r="B98" s="3">
        <v>2002</v>
      </c>
      <c r="C98" s="11">
        <v>8949.2579999999998</v>
      </c>
      <c r="D98" s="11">
        <v>13439.864370000001</v>
      </c>
      <c r="E98" s="11">
        <v>20593.46228</v>
      </c>
      <c r="F98" s="11">
        <v>29127.405199999997</v>
      </c>
      <c r="G98" s="2"/>
      <c r="H98" s="3" t="s">
        <v>62</v>
      </c>
      <c r="M98" s="11"/>
      <c r="N98" s="11"/>
      <c r="O98" s="11"/>
      <c r="P98" s="11"/>
    </row>
    <row r="99" spans="1:16" x14ac:dyDescent="0.25">
      <c r="A99" s="8" t="s">
        <v>34</v>
      </c>
      <c r="B99" s="3">
        <v>2003</v>
      </c>
      <c r="C99" s="11">
        <v>8712.5471789883268</v>
      </c>
      <c r="D99" s="11">
        <v>13075.957966926069</v>
      </c>
      <c r="E99" s="11">
        <v>20262.75680933852</v>
      </c>
      <c r="F99" s="11">
        <v>29592.264708171206</v>
      </c>
      <c r="G99" s="2"/>
      <c r="H99" s="3" t="s">
        <v>62</v>
      </c>
      <c r="M99" s="11"/>
      <c r="N99" s="11"/>
      <c r="O99" s="11"/>
      <c r="P99" s="11"/>
    </row>
    <row r="100" spans="1:16" x14ac:dyDescent="0.25">
      <c r="A100" s="8" t="s">
        <v>34</v>
      </c>
      <c r="B100" s="3">
        <v>2004</v>
      </c>
      <c r="C100" s="11">
        <v>8900.9818529130844</v>
      </c>
      <c r="D100" s="11">
        <v>13179.922951289396</v>
      </c>
      <c r="E100" s="11">
        <v>20136.319961795605</v>
      </c>
      <c r="F100" s="11">
        <v>30676.852836676215</v>
      </c>
      <c r="G100" s="2"/>
      <c r="H100" s="3" t="s">
        <v>62</v>
      </c>
      <c r="M100" s="11"/>
      <c r="N100" s="11"/>
      <c r="O100" s="11"/>
      <c r="P100" s="11"/>
    </row>
    <row r="101" spans="1:16" x14ac:dyDescent="0.25">
      <c r="A101" s="8" t="s">
        <v>34</v>
      </c>
      <c r="B101" s="3">
        <v>2005</v>
      </c>
      <c r="C101" s="11">
        <v>8748.7495327102806</v>
      </c>
      <c r="D101" s="11">
        <v>12933.653271028037</v>
      </c>
      <c r="E101" s="11">
        <v>19972.652336448598</v>
      </c>
      <c r="F101" s="11">
        <v>30611.600934579441</v>
      </c>
      <c r="G101" s="2"/>
      <c r="H101" s="3" t="s">
        <v>62</v>
      </c>
      <c r="M101" s="11"/>
      <c r="N101" s="11"/>
      <c r="O101" s="11"/>
      <c r="P101" s="11"/>
    </row>
    <row r="102" spans="1:16" x14ac:dyDescent="0.25">
      <c r="A102" s="8" t="s">
        <v>34</v>
      </c>
      <c r="B102" s="3">
        <v>2006</v>
      </c>
      <c r="C102" s="11">
        <v>8585.5119156736946</v>
      </c>
      <c r="D102" s="11">
        <v>12998.935499541707</v>
      </c>
      <c r="E102" s="11">
        <v>21034.216608615952</v>
      </c>
      <c r="F102" s="11">
        <v>31111.511915673698</v>
      </c>
      <c r="G102" s="2"/>
      <c r="H102" s="3" t="s">
        <v>62</v>
      </c>
      <c r="M102" s="11"/>
      <c r="N102" s="11"/>
      <c r="O102" s="11"/>
      <c r="P102" s="11"/>
    </row>
    <row r="103" spans="1:16" x14ac:dyDescent="0.25">
      <c r="A103" s="8" t="s">
        <v>34</v>
      </c>
      <c r="B103" s="3">
        <v>2007</v>
      </c>
      <c r="C103" s="11">
        <v>8407.9269058295977</v>
      </c>
      <c r="D103" s="11">
        <v>13024.934367713004</v>
      </c>
      <c r="E103" s="11">
        <v>21160.731031390136</v>
      </c>
      <c r="F103" s="11">
        <v>30558.734080717491</v>
      </c>
      <c r="G103" s="2"/>
      <c r="H103" s="3" t="s">
        <v>62</v>
      </c>
      <c r="M103" s="11"/>
      <c r="N103" s="11"/>
      <c r="O103" s="11"/>
      <c r="P103" s="11"/>
    </row>
    <row r="104" spans="1:16" x14ac:dyDescent="0.25">
      <c r="A104" s="8" t="s">
        <v>34</v>
      </c>
      <c r="B104" s="3">
        <v>2008</v>
      </c>
      <c r="C104" s="11">
        <v>9061.0249780893955</v>
      </c>
      <c r="D104" s="11">
        <v>13159.758580192814</v>
      </c>
      <c r="E104" s="11">
        <v>20789.210709903597</v>
      </c>
      <c r="F104" s="11">
        <v>30063.76310254163</v>
      </c>
      <c r="G104" s="2"/>
      <c r="H104" s="3" t="s">
        <v>62</v>
      </c>
      <c r="M104" s="11"/>
      <c r="N104" s="11"/>
      <c r="O104" s="11"/>
      <c r="P104" s="11"/>
    </row>
    <row r="105" spans="1:16" x14ac:dyDescent="0.25">
      <c r="A105" s="8" t="s">
        <v>34</v>
      </c>
      <c r="B105" s="3">
        <v>2009</v>
      </c>
      <c r="C105" s="11">
        <v>9585.0830419580416</v>
      </c>
      <c r="D105" s="11">
        <v>13253.068583916081</v>
      </c>
      <c r="E105" s="11">
        <v>20855.81861888112</v>
      </c>
      <c r="F105" s="11">
        <v>30205.036888111888</v>
      </c>
      <c r="G105" s="2"/>
      <c r="H105" s="3" t="s">
        <v>62</v>
      </c>
      <c r="M105" s="11"/>
      <c r="N105" s="11"/>
      <c r="O105" s="11"/>
      <c r="P105" s="11"/>
    </row>
    <row r="106" spans="1:16" x14ac:dyDescent="0.25">
      <c r="A106" s="8" t="s">
        <v>34</v>
      </c>
      <c r="B106" s="3">
        <v>2010</v>
      </c>
      <c r="C106" s="11">
        <v>9542.1296137339068</v>
      </c>
      <c r="D106" s="11">
        <v>13144.756575107296</v>
      </c>
      <c r="E106" s="11">
        <v>20565.506008583692</v>
      </c>
      <c r="F106" s="11">
        <v>29815.943948497854</v>
      </c>
      <c r="G106" s="2"/>
      <c r="H106" s="3" t="s">
        <v>62</v>
      </c>
      <c r="M106" s="11"/>
      <c r="N106" s="11"/>
      <c r="O106" s="11"/>
      <c r="P106" s="11"/>
    </row>
    <row r="107" spans="1:16" x14ac:dyDescent="0.25">
      <c r="A107" s="8" t="s">
        <v>34</v>
      </c>
      <c r="B107" s="3">
        <v>2011</v>
      </c>
      <c r="C107" s="11">
        <v>9288.3181818181802</v>
      </c>
      <c r="D107" s="11">
        <v>12786.611618015009</v>
      </c>
      <c r="E107" s="11">
        <v>20037.350708924103</v>
      </c>
      <c r="F107" s="11">
        <v>29069.758715596327</v>
      </c>
      <c r="G107" s="2"/>
      <c r="H107" s="3" t="s">
        <v>62</v>
      </c>
      <c r="M107" s="11"/>
      <c r="N107" s="11"/>
      <c r="O107" s="11"/>
      <c r="P107" s="11"/>
    </row>
    <row r="108" spans="1:16" x14ac:dyDescent="0.25">
      <c r="A108" s="8" t="s">
        <v>34</v>
      </c>
      <c r="B108" s="3">
        <v>2012</v>
      </c>
      <c r="C108" s="11">
        <v>9303.6425636811837</v>
      </c>
      <c r="D108" s="11">
        <v>12745.078060805259</v>
      </c>
      <c r="E108" s="11">
        <v>19855.350862777319</v>
      </c>
      <c r="F108" s="11">
        <v>28846.976992604767</v>
      </c>
      <c r="G108" s="2"/>
      <c r="H108" s="3" t="s">
        <v>62</v>
      </c>
      <c r="M108" s="11"/>
      <c r="N108" s="11"/>
      <c r="O108" s="11"/>
      <c r="P108" s="11"/>
    </row>
    <row r="109" spans="1:16" x14ac:dyDescent="0.25">
      <c r="A109" s="8" t="s">
        <v>34</v>
      </c>
      <c r="B109" s="3">
        <v>2013</v>
      </c>
      <c r="C109" s="11">
        <v>9358.5362377850161</v>
      </c>
      <c r="D109" s="11">
        <v>12764.519324104234</v>
      </c>
      <c r="E109" s="11">
        <v>19807.209283387623</v>
      </c>
      <c r="F109" s="11">
        <v>28825.470846905537</v>
      </c>
      <c r="G109" s="2"/>
      <c r="H109" s="3" t="s">
        <v>62</v>
      </c>
      <c r="M109" s="11"/>
      <c r="N109" s="11"/>
      <c r="O109" s="11"/>
      <c r="P109" s="11"/>
    </row>
    <row r="110" spans="1:16" x14ac:dyDescent="0.25">
      <c r="A110" s="8" t="s">
        <v>34</v>
      </c>
      <c r="B110" s="3">
        <v>2014</v>
      </c>
      <c r="C110" s="11">
        <v>9904.6030351437712</v>
      </c>
      <c r="D110" s="11">
        <v>13242.1214057508</v>
      </c>
      <c r="E110" s="11">
        <v>19894.025559105434</v>
      </c>
      <c r="F110" s="11">
        <v>28803.927316293932</v>
      </c>
      <c r="G110" s="2"/>
      <c r="H110" s="3" t="s">
        <v>62</v>
      </c>
      <c r="M110" s="11"/>
      <c r="N110" s="11"/>
      <c r="O110" s="11"/>
      <c r="P110" s="11"/>
    </row>
    <row r="111" spans="1:16" x14ac:dyDescent="0.25">
      <c r="A111" s="8" t="s">
        <v>34</v>
      </c>
      <c r="B111" s="3">
        <v>2015</v>
      </c>
      <c r="C111" s="11">
        <v>10588.135071090048</v>
      </c>
      <c r="D111" s="11">
        <v>13903.996840442338</v>
      </c>
      <c r="E111" s="11">
        <v>21736.751184834124</v>
      </c>
      <c r="F111" s="11">
        <v>31416.16982622433</v>
      </c>
      <c r="G111" s="2"/>
      <c r="H111" s="3" t="s">
        <v>62</v>
      </c>
      <c r="M111" s="11"/>
      <c r="N111" s="11"/>
      <c r="O111" s="11"/>
      <c r="P111" s="11"/>
    </row>
    <row r="112" spans="1:16" x14ac:dyDescent="0.25">
      <c r="A112" s="8" t="s">
        <v>34</v>
      </c>
      <c r="B112" s="3">
        <v>2016</v>
      </c>
      <c r="C112" s="11">
        <v>11501.091900311525</v>
      </c>
      <c r="D112" s="11">
        <v>14791.697398753891</v>
      </c>
      <c r="E112" s="11">
        <v>26083.569174454828</v>
      </c>
      <c r="F112" s="11">
        <v>35382.085436137066</v>
      </c>
      <c r="G112" s="2"/>
      <c r="H112" s="3" t="s">
        <v>62</v>
      </c>
      <c r="M112" s="11"/>
      <c r="N112" s="11"/>
      <c r="O112" s="11"/>
      <c r="P112" s="11"/>
    </row>
    <row r="113" spans="1:16" x14ac:dyDescent="0.25">
      <c r="A113" s="8" t="s">
        <v>34</v>
      </c>
      <c r="B113" s="3">
        <v>2017</v>
      </c>
      <c r="C113" s="11">
        <v>11714.605828220858</v>
      </c>
      <c r="D113" s="11">
        <v>14969.857139570549</v>
      </c>
      <c r="E113" s="11">
        <v>26360.947852760735</v>
      </c>
      <c r="F113" s="11">
        <v>36378.700306748462</v>
      </c>
      <c r="G113" s="2"/>
      <c r="H113" s="3" t="s">
        <v>62</v>
      </c>
      <c r="M113" s="11"/>
      <c r="N113" s="11"/>
      <c r="O113" s="11"/>
      <c r="P113" s="11"/>
    </row>
    <row r="114" spans="1:16" x14ac:dyDescent="0.25">
      <c r="A114" s="8" t="s">
        <v>34</v>
      </c>
      <c r="B114" s="3">
        <v>2018</v>
      </c>
      <c r="C114" s="11">
        <v>11767.169415292356</v>
      </c>
      <c r="D114" s="11">
        <v>14959.985067466267</v>
      </c>
      <c r="E114" s="11">
        <v>26250.58170914543</v>
      </c>
      <c r="F114" s="11">
        <v>36085.26251874063</v>
      </c>
      <c r="G114" s="2"/>
      <c r="H114" s="3" t="s">
        <v>62</v>
      </c>
      <c r="M114" s="11"/>
      <c r="N114" s="11"/>
      <c r="O114" s="11"/>
      <c r="P114" s="11"/>
    </row>
    <row r="115" spans="1:16" x14ac:dyDescent="0.25">
      <c r="A115" s="8" t="s">
        <v>34</v>
      </c>
      <c r="B115" s="3">
        <v>2019</v>
      </c>
      <c r="C115" s="11">
        <v>11403.7875</v>
      </c>
      <c r="D115" s="11">
        <v>14966.574904411764</v>
      </c>
      <c r="E115" s="11">
        <v>26437.881249999999</v>
      </c>
      <c r="F115" s="11">
        <v>36185.700147058822</v>
      </c>
      <c r="G115" s="2"/>
      <c r="H115" s="3" t="s">
        <v>62</v>
      </c>
      <c r="I115" s="26"/>
      <c r="J115" s="26"/>
      <c r="M115" s="11"/>
      <c r="N115" s="11"/>
      <c r="O115" s="11"/>
      <c r="P115" s="11"/>
    </row>
    <row r="116" spans="1:16" x14ac:dyDescent="0.25">
      <c r="A116" s="8" t="s">
        <v>34</v>
      </c>
      <c r="B116" s="3">
        <v>2020</v>
      </c>
      <c r="C116" s="11">
        <v>11974.389401459852</v>
      </c>
      <c r="D116" s="11">
        <v>16258.651386861311</v>
      </c>
      <c r="E116" s="11">
        <v>28838.682481751825</v>
      </c>
      <c r="F116" s="11">
        <v>39370.938102189779</v>
      </c>
      <c r="G116" s="2"/>
      <c r="H116" s="3" t="s">
        <v>62</v>
      </c>
      <c r="M116" s="11"/>
      <c r="N116" s="11"/>
      <c r="O116" s="11"/>
      <c r="P116" s="11"/>
    </row>
    <row r="117" spans="1:16" x14ac:dyDescent="0.25">
      <c r="A117" s="8" t="s">
        <v>34</v>
      </c>
      <c r="B117" s="3">
        <v>2021</v>
      </c>
      <c r="C117" s="11">
        <v>11273.79484463277</v>
      </c>
      <c r="D117" s="11">
        <v>15550.394124293785</v>
      </c>
      <c r="E117" s="11">
        <v>28677.92514124294</v>
      </c>
      <c r="F117" s="11">
        <v>37066.996610169495</v>
      </c>
      <c r="G117" s="2"/>
      <c r="H117" s="3" t="s">
        <v>62</v>
      </c>
      <c r="M117" s="11"/>
      <c r="N117" s="11"/>
      <c r="O117" s="11"/>
      <c r="P117" s="11"/>
    </row>
    <row r="118" spans="1:16" x14ac:dyDescent="0.25">
      <c r="A118" s="8" t="s">
        <v>34</v>
      </c>
      <c r="B118" s="3">
        <v>2022</v>
      </c>
      <c r="C118" s="2">
        <v>10909.168981481484</v>
      </c>
      <c r="D118" s="2">
        <v>15031.103478835979</v>
      </c>
      <c r="E118" s="2">
        <v>26796.979828042331</v>
      </c>
      <c r="F118" s="2">
        <v>36290.611904761914</v>
      </c>
      <c r="G118" s="2"/>
      <c r="H118" s="3" t="s">
        <v>62</v>
      </c>
      <c r="M118" s="11"/>
      <c r="N118" s="11"/>
      <c r="O118" s="11"/>
      <c r="P118" s="11"/>
    </row>
    <row r="119" spans="1:16" x14ac:dyDescent="0.25">
      <c r="A119" s="8" t="s">
        <v>34</v>
      </c>
      <c r="B119" s="3">
        <v>2023</v>
      </c>
      <c r="C119" s="2">
        <v>11549.772756206239</v>
      </c>
      <c r="D119" s="2">
        <v>15318.745155951623</v>
      </c>
      <c r="E119" s="2">
        <v>26873.167727562064</v>
      </c>
      <c r="F119" s="2">
        <v>36121.896371737748</v>
      </c>
      <c r="G119" s="2"/>
      <c r="H119" s="2">
        <v>16588.69782304265</v>
      </c>
      <c r="M119" s="11"/>
      <c r="N119" s="11"/>
      <c r="O119" s="11"/>
      <c r="P119" s="11"/>
    </row>
    <row r="120" spans="1:16" ht="15.75" thickBot="1" x14ac:dyDescent="0.3">
      <c r="A120" s="8" t="s">
        <v>34</v>
      </c>
      <c r="B120" s="3">
        <v>2024</v>
      </c>
      <c r="C120" s="2">
        <v>11378.5</v>
      </c>
      <c r="D120" s="2">
        <v>15122.07</v>
      </c>
      <c r="E120" s="2">
        <v>26821</v>
      </c>
      <c r="F120" s="2">
        <v>36092.800000000003</v>
      </c>
      <c r="G120" s="2"/>
      <c r="H120" s="2">
        <v>16934.079999999998</v>
      </c>
      <c r="M120" s="11"/>
      <c r="N120" s="11"/>
      <c r="O120" s="11"/>
      <c r="P120" s="11"/>
    </row>
    <row r="121" spans="1:16" x14ac:dyDescent="0.25">
      <c r="A121" s="29" t="s">
        <v>36</v>
      </c>
      <c r="B121" s="30">
        <v>1986</v>
      </c>
      <c r="C121" s="35">
        <v>5823.0476190476193</v>
      </c>
      <c r="D121" s="73" t="s">
        <v>62</v>
      </c>
      <c r="E121" s="35">
        <v>20204.442857142858</v>
      </c>
      <c r="F121" s="35">
        <v>24349.533333333336</v>
      </c>
      <c r="G121" s="33"/>
      <c r="H121" s="30"/>
      <c r="I121" s="65"/>
      <c r="J121" s="65"/>
      <c r="K121" s="65"/>
      <c r="L121" s="65"/>
      <c r="M121" s="11"/>
      <c r="N121" s="11"/>
      <c r="O121" s="11"/>
      <c r="P121" s="11"/>
    </row>
    <row r="122" spans="1:16" x14ac:dyDescent="0.25">
      <c r="A122" s="8" t="s">
        <v>36</v>
      </c>
      <c r="B122" s="3">
        <v>1987</v>
      </c>
      <c r="C122" s="72" t="s">
        <v>62</v>
      </c>
      <c r="D122" s="72" t="s">
        <v>62</v>
      </c>
      <c r="E122" s="72" t="s">
        <v>62</v>
      </c>
      <c r="F122" s="72" t="s">
        <v>62</v>
      </c>
      <c r="G122" s="2"/>
      <c r="I122" s="11"/>
      <c r="J122" s="11"/>
      <c r="K122" s="11"/>
      <c r="L122" s="11"/>
      <c r="M122" s="11"/>
      <c r="N122" s="11"/>
      <c r="O122" s="11"/>
      <c r="P122" s="11"/>
    </row>
    <row r="123" spans="1:16" x14ac:dyDescent="0.25">
      <c r="A123" s="8" t="s">
        <v>36</v>
      </c>
      <c r="B123" s="3">
        <v>1988</v>
      </c>
      <c r="C123" s="72" t="s">
        <v>62</v>
      </c>
      <c r="D123" s="72" t="s">
        <v>62</v>
      </c>
      <c r="E123" s="72" t="s">
        <v>62</v>
      </c>
      <c r="F123" s="72" t="s">
        <v>62</v>
      </c>
      <c r="G123" s="2"/>
      <c r="I123" s="11"/>
      <c r="J123" s="11"/>
      <c r="K123" s="11"/>
      <c r="L123" s="11"/>
      <c r="M123" s="11"/>
      <c r="N123" s="11"/>
      <c r="O123" s="11"/>
      <c r="P123" s="11"/>
    </row>
    <row r="124" spans="1:16" x14ac:dyDescent="0.25">
      <c r="A124" s="8" t="s">
        <v>36</v>
      </c>
      <c r="B124" s="3">
        <v>1989</v>
      </c>
      <c r="C124" s="11">
        <v>6199.3823529411775</v>
      </c>
      <c r="D124" s="11">
        <v>15999.655080213906</v>
      </c>
      <c r="E124" s="11">
        <v>18963.828877005351</v>
      </c>
      <c r="F124" s="11">
        <v>22297.986631016047</v>
      </c>
      <c r="G124" s="2"/>
      <c r="M124" s="11"/>
      <c r="N124" s="11"/>
      <c r="O124" s="11"/>
      <c r="P124" s="11"/>
    </row>
    <row r="125" spans="1:16" x14ac:dyDescent="0.25">
      <c r="A125" s="8" t="s">
        <v>36</v>
      </c>
      <c r="B125" s="3">
        <v>1990</v>
      </c>
      <c r="C125" s="11">
        <v>6262.5809948979595</v>
      </c>
      <c r="D125" s="11">
        <v>15921.732257653062</v>
      </c>
      <c r="E125" s="11">
        <v>19077.65030612245</v>
      </c>
      <c r="F125" s="11">
        <v>22343.345663265307</v>
      </c>
      <c r="G125" s="2"/>
      <c r="M125" s="11"/>
      <c r="N125" s="11"/>
      <c r="O125" s="11"/>
      <c r="P125" s="11"/>
    </row>
    <row r="126" spans="1:16" x14ac:dyDescent="0.25">
      <c r="A126" s="8" t="s">
        <v>36</v>
      </c>
      <c r="B126" s="3">
        <v>1991</v>
      </c>
      <c r="C126" s="11">
        <v>6379.6461352657016</v>
      </c>
      <c r="D126" s="11">
        <v>15732.444444444445</v>
      </c>
      <c r="E126" s="11">
        <v>19123.392512077298</v>
      </c>
      <c r="F126" s="11">
        <v>22776.677536231888</v>
      </c>
      <c r="G126" s="2"/>
      <c r="M126" s="11"/>
      <c r="N126" s="11"/>
      <c r="O126" s="11"/>
      <c r="P126" s="11"/>
    </row>
    <row r="127" spans="1:16" x14ac:dyDescent="0.25">
      <c r="A127" s="8" t="s">
        <v>36</v>
      </c>
      <c r="B127" s="3">
        <v>1992</v>
      </c>
      <c r="C127" s="11">
        <v>6206.1428571428578</v>
      </c>
      <c r="D127" s="11">
        <v>15593.891666666666</v>
      </c>
      <c r="E127" s="11">
        <v>19070.480952380953</v>
      </c>
      <c r="F127" s="11">
        <v>22855.461904761905</v>
      </c>
      <c r="G127" s="2"/>
      <c r="M127" s="11"/>
      <c r="N127" s="11"/>
      <c r="O127" s="11"/>
      <c r="P127" s="11"/>
    </row>
    <row r="128" spans="1:16" x14ac:dyDescent="0.25">
      <c r="A128" s="8" t="s">
        <v>36</v>
      </c>
      <c r="B128" s="3">
        <v>1993</v>
      </c>
      <c r="C128" s="11">
        <v>6120.2149532710291</v>
      </c>
      <c r="D128" s="11">
        <v>15484.745327102806</v>
      </c>
      <c r="E128" s="11">
        <v>19078.943060747664</v>
      </c>
      <c r="F128" s="11">
        <v>22839.905373831778</v>
      </c>
      <c r="G128" s="2"/>
      <c r="M128" s="11"/>
      <c r="N128" s="11"/>
      <c r="O128" s="11"/>
      <c r="P128" s="11"/>
    </row>
    <row r="129" spans="1:16" x14ac:dyDescent="0.25">
      <c r="A129" s="8" t="s">
        <v>36</v>
      </c>
      <c r="B129" s="3">
        <v>1994</v>
      </c>
      <c r="C129" s="11">
        <v>6163.7654609101519</v>
      </c>
      <c r="D129" s="11">
        <v>12250.929754959159</v>
      </c>
      <c r="E129" s="11">
        <v>19747.161248541423</v>
      </c>
      <c r="F129" s="11">
        <v>23513.554259043176</v>
      </c>
      <c r="G129" s="2"/>
      <c r="M129" s="11"/>
      <c r="N129" s="11"/>
      <c r="O129" s="11"/>
      <c r="P129" s="11"/>
    </row>
    <row r="130" spans="1:16" x14ac:dyDescent="0.25">
      <c r="A130" s="8" t="s">
        <v>36</v>
      </c>
      <c r="B130" s="3">
        <v>1995</v>
      </c>
      <c r="C130" s="11">
        <v>6052.1175799086768</v>
      </c>
      <c r="D130" s="11">
        <v>12194.236301369865</v>
      </c>
      <c r="E130" s="11">
        <v>20481.688356164388</v>
      </c>
      <c r="F130" s="11">
        <v>24348.063926940642</v>
      </c>
      <c r="G130" s="2"/>
      <c r="M130" s="11"/>
      <c r="N130" s="11"/>
      <c r="O130" s="11"/>
      <c r="P130" s="11"/>
    </row>
    <row r="131" spans="1:16" x14ac:dyDescent="0.25">
      <c r="A131" s="8" t="s">
        <v>36</v>
      </c>
      <c r="B131" s="3">
        <v>1996</v>
      </c>
      <c r="C131" s="11">
        <v>6028.7727784026993</v>
      </c>
      <c r="D131" s="11">
        <v>12122.701912260967</v>
      </c>
      <c r="E131" s="11">
        <v>20375.840269966255</v>
      </c>
      <c r="F131" s="11">
        <v>24178.437570303711</v>
      </c>
      <c r="G131" s="2"/>
      <c r="M131" s="11"/>
      <c r="N131" s="11"/>
      <c r="O131" s="11"/>
      <c r="P131" s="11"/>
    </row>
    <row r="132" spans="1:16" x14ac:dyDescent="0.25">
      <c r="A132" s="8" t="s">
        <v>36</v>
      </c>
      <c r="B132" s="3">
        <v>1997</v>
      </c>
      <c r="C132" s="11">
        <v>5992.8130530973449</v>
      </c>
      <c r="D132" s="11">
        <v>12213.92967920354</v>
      </c>
      <c r="E132" s="11">
        <v>20526.087754424778</v>
      </c>
      <c r="F132" s="11">
        <v>24583.526548672566</v>
      </c>
      <c r="G132" s="2"/>
      <c r="M132" s="11"/>
      <c r="N132" s="11"/>
      <c r="O132" s="11"/>
      <c r="P132" s="11"/>
    </row>
    <row r="133" spans="1:16" x14ac:dyDescent="0.25">
      <c r="A133" s="8" t="s">
        <v>36</v>
      </c>
      <c r="B133" s="3">
        <v>1998</v>
      </c>
      <c r="C133" s="11">
        <v>5933.7382256297924</v>
      </c>
      <c r="D133" s="11">
        <v>12155.334129244251</v>
      </c>
      <c r="E133" s="11">
        <v>21011.337097480835</v>
      </c>
      <c r="F133" s="11">
        <v>25527.269638554222</v>
      </c>
      <c r="G133" s="2"/>
      <c r="M133" s="11"/>
      <c r="N133" s="11"/>
      <c r="O133" s="11"/>
      <c r="P133" s="11"/>
    </row>
    <row r="134" spans="1:16" x14ac:dyDescent="0.25">
      <c r="A134" s="8" t="s">
        <v>36</v>
      </c>
      <c r="B134" s="3">
        <v>1999</v>
      </c>
      <c r="C134" s="11">
        <v>5831.5425188374593</v>
      </c>
      <c r="D134" s="11">
        <v>11949.674090419805</v>
      </c>
      <c r="E134" s="11">
        <v>21335.374639397203</v>
      </c>
      <c r="F134" s="11">
        <v>26274.052055974164</v>
      </c>
      <c r="G134" s="2"/>
      <c r="M134" s="11"/>
      <c r="N134" s="11"/>
      <c r="O134" s="11"/>
      <c r="P134" s="11"/>
    </row>
    <row r="135" spans="1:16" x14ac:dyDescent="0.25">
      <c r="A135" s="8" t="s">
        <v>36</v>
      </c>
      <c r="B135" s="3">
        <v>2000</v>
      </c>
      <c r="C135" s="11">
        <v>5683.7840670859541</v>
      </c>
      <c r="D135" s="11">
        <v>12062.271593291403</v>
      </c>
      <c r="E135" s="11">
        <v>21205.709245283018</v>
      </c>
      <c r="F135" s="11">
        <v>26356.162096436059</v>
      </c>
      <c r="G135" s="2"/>
      <c r="M135" s="11"/>
      <c r="N135" s="11"/>
      <c r="O135" s="11"/>
      <c r="P135" s="11"/>
    </row>
    <row r="136" spans="1:16" x14ac:dyDescent="0.25">
      <c r="A136" s="8" t="s">
        <v>36</v>
      </c>
      <c r="B136" s="3">
        <v>2001</v>
      </c>
      <c r="C136" s="11">
        <v>5550.8854805725978</v>
      </c>
      <c r="D136" s="11">
        <v>12184.308793456034</v>
      </c>
      <c r="E136" s="11">
        <v>21204.020593047037</v>
      </c>
      <c r="F136" s="11">
        <v>26661.95259713702</v>
      </c>
      <c r="G136" s="2"/>
      <c r="M136" s="11"/>
      <c r="N136" s="11"/>
      <c r="O136" s="11"/>
      <c r="P136" s="11"/>
    </row>
    <row r="137" spans="1:16" x14ac:dyDescent="0.25">
      <c r="A137" s="8" t="s">
        <v>36</v>
      </c>
      <c r="B137" s="3">
        <v>2002</v>
      </c>
      <c r="C137" s="11">
        <v>5435.2020000000002</v>
      </c>
      <c r="D137" s="11">
        <v>12326.548999999999</v>
      </c>
      <c r="E137" s="11">
        <v>21053.700639999999</v>
      </c>
      <c r="F137" s="11">
        <v>26680.502360000002</v>
      </c>
      <c r="G137" s="2"/>
      <c r="M137" s="11"/>
      <c r="N137" s="11"/>
      <c r="O137" s="11"/>
      <c r="P137" s="11"/>
    </row>
    <row r="138" spans="1:16" x14ac:dyDescent="0.25">
      <c r="A138" s="8" t="s">
        <v>36</v>
      </c>
      <c r="B138" s="3">
        <v>2003</v>
      </c>
      <c r="C138" s="11">
        <v>5294.2047665369646</v>
      </c>
      <c r="D138" s="11">
        <v>12393.056420233463</v>
      </c>
      <c r="E138" s="11">
        <v>20710.396887159532</v>
      </c>
      <c r="F138" s="11">
        <v>26375.548151750972</v>
      </c>
      <c r="G138" s="2"/>
      <c r="M138" s="11"/>
      <c r="N138" s="11"/>
      <c r="O138" s="11"/>
      <c r="P138" s="11"/>
    </row>
    <row r="139" spans="1:16" x14ac:dyDescent="0.25">
      <c r="A139" s="8" t="s">
        <v>36</v>
      </c>
      <c r="B139" s="3">
        <v>2004</v>
      </c>
      <c r="C139" s="11">
        <v>5206.582617000955</v>
      </c>
      <c r="D139" s="11">
        <v>12178.915950334289</v>
      </c>
      <c r="E139" s="11">
        <v>20575.836676217765</v>
      </c>
      <c r="F139" s="11">
        <v>26337.962273161414</v>
      </c>
      <c r="G139" s="2"/>
      <c r="M139" s="11"/>
      <c r="N139" s="11"/>
      <c r="O139" s="11"/>
      <c r="P139" s="11"/>
    </row>
    <row r="140" spans="1:16" x14ac:dyDescent="0.25">
      <c r="A140" s="8" t="s">
        <v>36</v>
      </c>
      <c r="B140" s="3">
        <v>2005</v>
      </c>
      <c r="C140" s="11">
        <v>5153.3112149532708</v>
      </c>
      <c r="D140" s="11">
        <v>12022.38785046729</v>
      </c>
      <c r="E140" s="11">
        <v>20535.050467289719</v>
      </c>
      <c r="F140" s="11">
        <v>26416.171028037385</v>
      </c>
      <c r="G140" s="2"/>
      <c r="M140" s="11"/>
      <c r="N140" s="11"/>
      <c r="O140" s="11"/>
      <c r="P140" s="11"/>
    </row>
    <row r="141" spans="1:16" x14ac:dyDescent="0.25">
      <c r="A141" s="8" t="s">
        <v>36</v>
      </c>
      <c r="B141" s="3">
        <v>2006</v>
      </c>
      <c r="C141" s="11">
        <v>5143.3432630614125</v>
      </c>
      <c r="D141" s="11">
        <v>11961.934262144823</v>
      </c>
      <c r="E141" s="11">
        <v>21805.533748854265</v>
      </c>
      <c r="F141" s="11">
        <v>27244.602658111828</v>
      </c>
      <c r="G141" s="2"/>
      <c r="M141" s="11"/>
      <c r="N141" s="11"/>
      <c r="O141" s="11"/>
      <c r="P141" s="11"/>
    </row>
    <row r="142" spans="1:16" x14ac:dyDescent="0.25">
      <c r="A142" s="8" t="s">
        <v>36</v>
      </c>
      <c r="B142" s="3">
        <v>2007</v>
      </c>
      <c r="C142" s="11">
        <v>5156.7367713004487</v>
      </c>
      <c r="D142" s="11">
        <v>11941.666098654709</v>
      </c>
      <c r="E142" s="11">
        <v>22296.410852017936</v>
      </c>
      <c r="F142" s="11">
        <v>27199.315246636772</v>
      </c>
      <c r="G142" s="2"/>
      <c r="M142" s="11"/>
      <c r="N142" s="11"/>
      <c r="O142" s="11"/>
      <c r="P142" s="11"/>
    </row>
    <row r="143" spans="1:16" x14ac:dyDescent="0.25">
      <c r="A143" s="8" t="s">
        <v>36</v>
      </c>
      <c r="B143" s="3">
        <v>2008</v>
      </c>
      <c r="C143" s="11">
        <v>5198.578878177038</v>
      </c>
      <c r="D143" s="11">
        <v>11980.690148992115</v>
      </c>
      <c r="E143" s="11">
        <v>22376.52234881683</v>
      </c>
      <c r="F143" s="11">
        <v>27322.681419807188</v>
      </c>
      <c r="G143" s="2"/>
      <c r="M143" s="11"/>
      <c r="N143" s="11"/>
      <c r="O143" s="11"/>
      <c r="P143" s="11"/>
    </row>
    <row r="144" spans="1:16" x14ac:dyDescent="0.25">
      <c r="A144" s="8" t="s">
        <v>36</v>
      </c>
      <c r="B144" s="3">
        <v>2009</v>
      </c>
      <c r="C144" s="11">
        <v>5306.6057692307695</v>
      </c>
      <c r="D144" s="11">
        <v>12186.965437062938</v>
      </c>
      <c r="E144" s="11">
        <v>22743.299388111889</v>
      </c>
      <c r="F144" s="11">
        <v>27812.915209790208</v>
      </c>
      <c r="G144" s="2"/>
      <c r="M144" s="11"/>
      <c r="N144" s="11"/>
      <c r="O144" s="11"/>
      <c r="P144" s="11"/>
    </row>
    <row r="145" spans="1:16" x14ac:dyDescent="0.25">
      <c r="A145" s="8" t="s">
        <v>36</v>
      </c>
      <c r="B145" s="3">
        <v>2010</v>
      </c>
      <c r="C145" s="11">
        <v>9243.8085836909886</v>
      </c>
      <c r="D145" s="11">
        <v>11974.647579399143</v>
      </c>
      <c r="E145" s="11">
        <v>22418.963519313307</v>
      </c>
      <c r="F145" s="11">
        <v>27466.251502145926</v>
      </c>
      <c r="G145" s="2"/>
      <c r="M145" s="11"/>
      <c r="N145" s="11"/>
      <c r="O145" s="11"/>
      <c r="P145" s="11"/>
    </row>
    <row r="146" spans="1:16" x14ac:dyDescent="0.25">
      <c r="A146" s="8" t="s">
        <v>36</v>
      </c>
      <c r="B146" s="3">
        <v>2011</v>
      </c>
      <c r="C146" s="11">
        <v>9119.2322768974136</v>
      </c>
      <c r="D146" s="11">
        <v>11789.407364470391</v>
      </c>
      <c r="E146" s="11">
        <v>21972.444954128438</v>
      </c>
      <c r="F146" s="11">
        <v>27055.757714762301</v>
      </c>
      <c r="G146" s="2"/>
      <c r="M146" s="11"/>
      <c r="N146" s="11"/>
      <c r="O146" s="11"/>
      <c r="P146" s="11"/>
    </row>
    <row r="147" spans="1:16" x14ac:dyDescent="0.25">
      <c r="A147" s="8" t="s">
        <v>36</v>
      </c>
      <c r="B147" s="3">
        <v>2012</v>
      </c>
      <c r="C147" s="11">
        <v>8991.6261298274439</v>
      </c>
      <c r="D147" s="11">
        <v>11684.751027115859</v>
      </c>
      <c r="E147" s="11">
        <v>21761.824157764997</v>
      </c>
      <c r="F147" s="11">
        <v>26862.499589153656</v>
      </c>
      <c r="G147" s="2"/>
      <c r="M147" s="11"/>
      <c r="N147" s="11"/>
      <c r="O147" s="11"/>
      <c r="P147" s="11"/>
    </row>
    <row r="148" spans="1:16" x14ac:dyDescent="0.25">
      <c r="A148" s="8" t="s">
        <v>36</v>
      </c>
      <c r="B148" s="3">
        <v>2013</v>
      </c>
      <c r="C148" s="11">
        <v>8918.2886807817595</v>
      </c>
      <c r="D148" s="11">
        <v>11749.512858306191</v>
      </c>
      <c r="E148" s="11">
        <v>21971.75977198697</v>
      </c>
      <c r="F148" s="11">
        <v>27153.840390879479</v>
      </c>
      <c r="G148" s="2"/>
      <c r="M148" s="11"/>
      <c r="N148" s="11"/>
      <c r="O148" s="11"/>
      <c r="P148" s="11"/>
    </row>
    <row r="149" spans="1:16" x14ac:dyDescent="0.25">
      <c r="A149" s="8" t="s">
        <v>36</v>
      </c>
      <c r="B149" s="3">
        <v>2014</v>
      </c>
      <c r="C149" s="11">
        <v>8753.1142172523978</v>
      </c>
      <c r="D149" s="11">
        <v>12112.480031948882</v>
      </c>
      <c r="E149" s="11">
        <v>22726.482428115018</v>
      </c>
      <c r="F149" s="11">
        <v>27977.579872204475</v>
      </c>
      <c r="G149" s="2"/>
      <c r="M149" s="11"/>
      <c r="N149" s="11"/>
      <c r="O149" s="11"/>
      <c r="P149" s="11"/>
    </row>
    <row r="150" spans="1:16" x14ac:dyDescent="0.25">
      <c r="A150" s="8" t="s">
        <v>36</v>
      </c>
      <c r="B150" s="3">
        <v>2015</v>
      </c>
      <c r="C150" s="11">
        <v>8660.1311216429694</v>
      </c>
      <c r="D150" s="11">
        <v>12109.440758293838</v>
      </c>
      <c r="E150" s="11">
        <v>23561.809636650869</v>
      </c>
      <c r="F150" s="11">
        <v>29744.894154818325</v>
      </c>
      <c r="G150" s="2"/>
      <c r="M150" s="11"/>
      <c r="N150" s="11"/>
      <c r="O150" s="11"/>
      <c r="P150" s="11"/>
    </row>
    <row r="151" spans="1:16" x14ac:dyDescent="0.25">
      <c r="A151" s="8" t="s">
        <v>36</v>
      </c>
      <c r="B151" s="3">
        <v>2016</v>
      </c>
      <c r="C151" s="11">
        <v>8731.7071651090337</v>
      </c>
      <c r="D151" s="11">
        <v>12135.581752336448</v>
      </c>
      <c r="E151" s="11">
        <v>24116.17820872274</v>
      </c>
      <c r="F151" s="11">
        <v>31250.815031152644</v>
      </c>
      <c r="G151" s="2"/>
      <c r="M151" s="11"/>
      <c r="N151" s="11"/>
      <c r="O151" s="11"/>
      <c r="P151" s="11"/>
    </row>
    <row r="152" spans="1:16" x14ac:dyDescent="0.25">
      <c r="A152" s="8" t="s">
        <v>36</v>
      </c>
      <c r="B152" s="3">
        <v>2017</v>
      </c>
      <c r="C152" s="11">
        <v>8787.805214723925</v>
      </c>
      <c r="D152" s="11">
        <v>12137.721004601226</v>
      </c>
      <c r="E152" s="11">
        <v>24579.202453987727</v>
      </c>
      <c r="F152" s="11">
        <v>32589.653374233127</v>
      </c>
      <c r="G152" s="2"/>
      <c r="M152" s="11"/>
      <c r="N152" s="11"/>
      <c r="O152" s="11"/>
      <c r="P152" s="11"/>
    </row>
    <row r="153" spans="1:16" x14ac:dyDescent="0.25">
      <c r="A153" s="8" t="s">
        <v>36</v>
      </c>
      <c r="B153" s="3">
        <v>2018</v>
      </c>
      <c r="C153" s="11">
        <v>8595.0029985007495</v>
      </c>
      <c r="D153" s="11">
        <v>11867.074565217392</v>
      </c>
      <c r="E153" s="11">
        <v>24096.403298350826</v>
      </c>
      <c r="F153" s="11">
        <v>31968.924287856073</v>
      </c>
      <c r="G153" s="2"/>
      <c r="M153" s="11"/>
      <c r="N153" s="11"/>
      <c r="O153" s="11"/>
      <c r="P153" s="11"/>
    </row>
    <row r="154" spans="1:16" x14ac:dyDescent="0.25">
      <c r="A154" s="8" t="s">
        <v>36</v>
      </c>
      <c r="B154" s="3">
        <v>2019</v>
      </c>
      <c r="C154" s="11">
        <v>8436.6022058823528</v>
      </c>
      <c r="D154" s="11">
        <v>11645.137500000001</v>
      </c>
      <c r="E154" s="11">
        <v>23792.495955882354</v>
      </c>
      <c r="F154" s="11">
        <v>31615.666911764707</v>
      </c>
      <c r="G154" s="2"/>
      <c r="M154" s="11"/>
      <c r="N154" s="11"/>
      <c r="O154" s="11"/>
      <c r="P154" s="11"/>
    </row>
    <row r="155" spans="1:16" x14ac:dyDescent="0.25">
      <c r="A155" s="8" t="s">
        <v>36</v>
      </c>
      <c r="B155" s="3">
        <v>2020</v>
      </c>
      <c r="C155" s="11">
        <v>8976.3408759124086</v>
      </c>
      <c r="D155" s="11">
        <v>12227.225547445254</v>
      </c>
      <c r="E155" s="11">
        <v>25007.618248175182</v>
      </c>
      <c r="F155" s="11">
        <v>33417.87299270073</v>
      </c>
      <c r="G155" s="2"/>
      <c r="M155" s="11"/>
      <c r="N155" s="11"/>
      <c r="O155" s="11"/>
      <c r="P155" s="11"/>
    </row>
    <row r="156" spans="1:16" x14ac:dyDescent="0.25">
      <c r="A156" s="8" t="s">
        <v>36</v>
      </c>
      <c r="B156" s="3">
        <v>2021</v>
      </c>
      <c r="C156" s="11">
        <v>8520.5413135593226</v>
      </c>
      <c r="D156" s="11">
        <v>11701.043432203391</v>
      </c>
      <c r="E156" s="11">
        <v>24538.386299435031</v>
      </c>
      <c r="F156" s="11">
        <v>30881.209745762713</v>
      </c>
      <c r="G156" s="2"/>
      <c r="M156" s="11"/>
      <c r="N156" s="11"/>
      <c r="O156" s="11"/>
      <c r="P156" s="11"/>
    </row>
    <row r="157" spans="1:16" x14ac:dyDescent="0.25">
      <c r="A157" s="8" t="s">
        <v>36</v>
      </c>
      <c r="B157" s="3">
        <v>2022</v>
      </c>
      <c r="C157" s="2">
        <v>8545.684193121695</v>
      </c>
      <c r="D157" s="2">
        <v>11581.713955026456</v>
      </c>
      <c r="E157" s="2">
        <v>23045.838955026458</v>
      </c>
      <c r="F157" s="2">
        <v>30502.894179894185</v>
      </c>
      <c r="G157" s="2"/>
      <c r="M157" s="11"/>
      <c r="N157" s="11"/>
      <c r="O157" s="11"/>
      <c r="P157" s="11"/>
    </row>
    <row r="158" spans="1:16" x14ac:dyDescent="0.25">
      <c r="A158" s="8" t="s">
        <v>36</v>
      </c>
      <c r="B158" s="3">
        <v>2023</v>
      </c>
      <c r="C158" s="2">
        <v>8899.6852323360927</v>
      </c>
      <c r="D158" s="2">
        <v>11929.234563971993</v>
      </c>
      <c r="E158" s="2">
        <v>23540.458625079569</v>
      </c>
      <c r="F158" s="2">
        <v>31130.206874602165</v>
      </c>
      <c r="G158" s="2"/>
      <c r="M158" s="11"/>
      <c r="N158" s="11"/>
      <c r="O158" s="11"/>
      <c r="P158" s="11"/>
    </row>
    <row r="159" spans="1:16" ht="15.75" thickBot="1" x14ac:dyDescent="0.3">
      <c r="A159" s="8" t="s">
        <v>36</v>
      </c>
      <c r="B159" s="3">
        <v>2024</v>
      </c>
      <c r="C159" s="2">
        <v>11060.5</v>
      </c>
      <c r="D159" s="2">
        <v>14129.5</v>
      </c>
      <c r="E159" s="2">
        <v>25603.5</v>
      </c>
      <c r="F159" s="2">
        <v>33383</v>
      </c>
      <c r="G159" s="2"/>
      <c r="M159" s="11"/>
      <c r="N159" s="11"/>
      <c r="O159" s="11"/>
      <c r="P159" s="11"/>
    </row>
    <row r="160" spans="1:16" x14ac:dyDescent="0.25">
      <c r="A160" s="29" t="s">
        <v>37</v>
      </c>
      <c r="B160" s="30">
        <v>1986</v>
      </c>
      <c r="C160" s="35">
        <v>8655.3984126984142</v>
      </c>
      <c r="D160" s="73" t="s">
        <v>62</v>
      </c>
      <c r="E160" s="35">
        <v>24413.382539682541</v>
      </c>
      <c r="F160" s="35">
        <v>30530.13650793651</v>
      </c>
      <c r="G160" s="33"/>
      <c r="H160" s="30"/>
      <c r="I160" s="65"/>
      <c r="J160" s="65"/>
      <c r="K160" s="65"/>
      <c r="L160" s="65"/>
      <c r="M160" s="11"/>
      <c r="N160" s="11"/>
      <c r="O160" s="11"/>
      <c r="P160" s="11"/>
    </row>
    <row r="161" spans="1:16" x14ac:dyDescent="0.25">
      <c r="A161" s="8" t="s">
        <v>37</v>
      </c>
      <c r="B161" s="3">
        <v>1987</v>
      </c>
      <c r="C161" s="72" t="s">
        <v>62</v>
      </c>
      <c r="D161" s="72" t="s">
        <v>62</v>
      </c>
      <c r="E161" s="72" t="s">
        <v>62</v>
      </c>
      <c r="F161" s="72" t="s">
        <v>62</v>
      </c>
      <c r="G161" s="2"/>
      <c r="I161" s="11"/>
      <c r="J161" s="11"/>
      <c r="K161" s="11"/>
      <c r="L161" s="11"/>
      <c r="M161" s="11"/>
      <c r="N161" s="11"/>
      <c r="O161" s="11"/>
      <c r="P161" s="11"/>
    </row>
    <row r="162" spans="1:16" x14ac:dyDescent="0.25">
      <c r="A162" s="8" t="s">
        <v>37</v>
      </c>
      <c r="B162" s="3">
        <v>1988</v>
      </c>
      <c r="C162" s="72" t="s">
        <v>62</v>
      </c>
      <c r="D162" s="72" t="s">
        <v>62</v>
      </c>
      <c r="E162" s="72" t="s">
        <v>62</v>
      </c>
      <c r="F162" s="72" t="s">
        <v>62</v>
      </c>
      <c r="G162" s="2"/>
      <c r="I162" s="11"/>
      <c r="J162" s="11"/>
      <c r="K162" s="11"/>
      <c r="L162" s="11"/>
      <c r="M162" s="11"/>
      <c r="N162" s="11"/>
      <c r="O162" s="11"/>
      <c r="P162" s="11"/>
    </row>
    <row r="163" spans="1:16" x14ac:dyDescent="0.25">
      <c r="A163" s="8" t="s">
        <v>37</v>
      </c>
      <c r="B163" s="3">
        <v>1989</v>
      </c>
      <c r="C163" s="11">
        <v>8165.4598930481297</v>
      </c>
      <c r="D163" s="11">
        <v>16296.502673796793</v>
      </c>
      <c r="E163" s="11">
        <v>22969.120320855618</v>
      </c>
      <c r="F163" s="11">
        <v>28161.802139037438</v>
      </c>
      <c r="G163" s="2"/>
      <c r="M163" s="11"/>
      <c r="N163" s="11"/>
      <c r="O163" s="11"/>
      <c r="P163" s="11"/>
    </row>
    <row r="164" spans="1:16" x14ac:dyDescent="0.25">
      <c r="A164" s="8" t="s">
        <v>37</v>
      </c>
      <c r="B164" s="3">
        <v>1990</v>
      </c>
      <c r="C164" s="11">
        <v>8273.8309948979604</v>
      </c>
      <c r="D164" s="11">
        <v>16300.770790816327</v>
      </c>
      <c r="E164" s="11">
        <v>23324.486772959182</v>
      </c>
      <c r="F164" s="11">
        <v>28459.1875</v>
      </c>
      <c r="G164" s="2"/>
      <c r="M164" s="11"/>
      <c r="N164" s="11"/>
      <c r="O164" s="11"/>
      <c r="P164" s="11"/>
    </row>
    <row r="165" spans="1:16" x14ac:dyDescent="0.25">
      <c r="A165" s="8" t="s">
        <v>37</v>
      </c>
      <c r="B165" s="3">
        <v>1991</v>
      </c>
      <c r="C165" s="11">
        <v>8392.8393719806772</v>
      </c>
      <c r="D165" s="11">
        <v>16086.11352657005</v>
      </c>
      <c r="E165" s="11">
        <v>23993.143719806765</v>
      </c>
      <c r="F165" s="11">
        <v>28295.469806763289</v>
      </c>
      <c r="G165" s="2"/>
      <c r="M165" s="11"/>
      <c r="N165" s="11"/>
      <c r="O165" s="11"/>
      <c r="P165" s="11"/>
    </row>
    <row r="166" spans="1:16" x14ac:dyDescent="0.25">
      <c r="A166" s="8" t="s">
        <v>37</v>
      </c>
      <c r="B166" s="3">
        <v>1992</v>
      </c>
      <c r="C166" s="11">
        <v>8606.234523809524</v>
      </c>
      <c r="D166" s="11">
        <v>16277.716666666667</v>
      </c>
      <c r="E166" s="11">
        <v>24700.065476190477</v>
      </c>
      <c r="F166" s="11">
        <v>28220.710714285717</v>
      </c>
      <c r="G166" s="2"/>
      <c r="M166" s="11"/>
      <c r="N166" s="11"/>
      <c r="O166" s="11"/>
      <c r="P166" s="11"/>
    </row>
    <row r="167" spans="1:16" x14ac:dyDescent="0.25">
      <c r="A167" s="8" t="s">
        <v>37</v>
      </c>
      <c r="B167" s="3">
        <v>1993</v>
      </c>
      <c r="C167" s="11">
        <v>8499.8808411214959</v>
      </c>
      <c r="D167" s="11">
        <v>16054.286214953274</v>
      </c>
      <c r="E167" s="11">
        <v>24409.432242990657</v>
      </c>
      <c r="F167" s="11">
        <v>27866.150700934584</v>
      </c>
      <c r="G167" s="2"/>
      <c r="M167" s="11"/>
      <c r="N167" s="11"/>
      <c r="O167" s="11"/>
      <c r="P167" s="11"/>
    </row>
    <row r="168" spans="1:16" x14ac:dyDescent="0.25">
      <c r="A168" s="8" t="s">
        <v>37</v>
      </c>
      <c r="B168" s="3">
        <v>1994</v>
      </c>
      <c r="C168" s="11">
        <v>8495.5950991831978</v>
      </c>
      <c r="D168" s="11">
        <v>16044.3960210035</v>
      </c>
      <c r="E168" s="11">
        <v>24393.472613768961</v>
      </c>
      <c r="F168" s="11">
        <v>27850.532088681448</v>
      </c>
      <c r="G168" s="2"/>
      <c r="M168" s="11"/>
      <c r="N168" s="11"/>
      <c r="O168" s="11"/>
      <c r="P168" s="11"/>
    </row>
    <row r="169" spans="1:16" x14ac:dyDescent="0.25">
      <c r="A169" s="8" t="s">
        <v>37</v>
      </c>
      <c r="B169" s="3">
        <v>1995</v>
      </c>
      <c r="C169" s="11">
        <v>8311.3299086757997</v>
      </c>
      <c r="D169" s="11">
        <v>15696.933789954341</v>
      </c>
      <c r="E169" s="11">
        <v>23857.649543379001</v>
      </c>
      <c r="F169" s="11">
        <v>27246.468036529684</v>
      </c>
      <c r="G169" s="2"/>
      <c r="M169" s="11"/>
      <c r="N169" s="11"/>
      <c r="O169" s="11"/>
      <c r="P169" s="11"/>
    </row>
    <row r="170" spans="1:16" x14ac:dyDescent="0.25">
      <c r="A170" s="8" t="s">
        <v>37</v>
      </c>
      <c r="B170" s="3">
        <v>1996</v>
      </c>
      <c r="C170" s="11">
        <v>4888.5365579302588</v>
      </c>
      <c r="D170" s="11">
        <v>16019.413948256468</v>
      </c>
      <c r="E170" s="11">
        <v>24060.794150731159</v>
      </c>
      <c r="F170" s="11">
        <v>27400.05736782902</v>
      </c>
      <c r="G170" s="2"/>
      <c r="M170" s="11"/>
      <c r="N170" s="11"/>
      <c r="O170" s="11"/>
      <c r="P170" s="11"/>
    </row>
    <row r="171" spans="1:16" x14ac:dyDescent="0.25">
      <c r="A171" s="8" t="s">
        <v>37</v>
      </c>
      <c r="B171" s="3">
        <v>1997</v>
      </c>
      <c r="C171" s="11">
        <v>2326.2865044247787</v>
      </c>
      <c r="D171" s="11">
        <v>16631.311028761058</v>
      </c>
      <c r="E171" s="11">
        <v>24601.627798672565</v>
      </c>
      <c r="F171" s="11">
        <v>28102.324115044245</v>
      </c>
      <c r="G171" s="2"/>
      <c r="M171" s="11"/>
      <c r="N171" s="11"/>
      <c r="O171" s="11"/>
      <c r="P171" s="11"/>
    </row>
    <row r="172" spans="1:16" x14ac:dyDescent="0.25">
      <c r="A172" s="8" t="s">
        <v>37</v>
      </c>
      <c r="B172" s="3">
        <v>1998</v>
      </c>
      <c r="C172" s="11">
        <v>2331.5520262869663</v>
      </c>
      <c r="D172" s="11">
        <v>16542.352814895949</v>
      </c>
      <c r="E172" s="11">
        <v>25034.01332968237</v>
      </c>
      <c r="F172" s="11">
        <v>28833.280000000002</v>
      </c>
      <c r="G172" s="2"/>
      <c r="M172" s="11"/>
      <c r="N172" s="11"/>
      <c r="O172" s="11"/>
      <c r="P172" s="11"/>
    </row>
    <row r="173" spans="1:16" x14ac:dyDescent="0.25">
      <c r="A173" s="8" t="s">
        <v>37</v>
      </c>
      <c r="B173" s="3">
        <v>1999</v>
      </c>
      <c r="C173" s="11">
        <v>2322.5715823466089</v>
      </c>
      <c r="D173" s="11">
        <v>16390.548729817008</v>
      </c>
      <c r="E173" s="11">
        <v>25397.675306781486</v>
      </c>
      <c r="F173" s="11">
        <v>29528.319504843916</v>
      </c>
      <c r="G173" s="2"/>
      <c r="M173" s="11"/>
      <c r="N173" s="11"/>
      <c r="O173" s="11"/>
      <c r="P173" s="11"/>
    </row>
    <row r="174" spans="1:16" x14ac:dyDescent="0.25">
      <c r="A174" s="8" t="s">
        <v>37</v>
      </c>
      <c r="B174" s="3">
        <v>2000</v>
      </c>
      <c r="C174" s="11">
        <v>3099.9392033542977</v>
      </c>
      <c r="D174" s="11">
        <v>16141.778092243188</v>
      </c>
      <c r="E174" s="11">
        <v>25303.869350104826</v>
      </c>
      <c r="F174" s="11">
        <v>29547.311698113208</v>
      </c>
      <c r="G174" s="2"/>
      <c r="M174" s="11"/>
      <c r="N174" s="11"/>
      <c r="O174" s="11"/>
      <c r="P174" s="11"/>
    </row>
    <row r="175" spans="1:16" x14ac:dyDescent="0.25">
      <c r="A175" s="8" t="s">
        <v>37</v>
      </c>
      <c r="B175" s="3">
        <v>2001</v>
      </c>
      <c r="C175" s="11">
        <v>5389.6564417177924</v>
      </c>
      <c r="D175" s="11">
        <v>15869.412351738243</v>
      </c>
      <c r="E175" s="11">
        <v>25340.071901840493</v>
      </c>
      <c r="F175" s="11">
        <v>29952.4727607362</v>
      </c>
      <c r="G175" s="2"/>
      <c r="M175" s="11"/>
      <c r="N175" s="11"/>
      <c r="O175" s="11"/>
      <c r="P175" s="11"/>
    </row>
    <row r="176" spans="1:16" x14ac:dyDescent="0.25">
      <c r="A176" s="8" t="s">
        <v>37</v>
      </c>
      <c r="B176" s="3">
        <v>2002</v>
      </c>
      <c r="C176" s="11">
        <v>13068.298000000001</v>
      </c>
      <c r="D176" s="11">
        <v>15562.248</v>
      </c>
      <c r="E176" s="11">
        <v>25156.715</v>
      </c>
      <c r="F176" s="11">
        <v>29956.362000000001</v>
      </c>
      <c r="G176" s="2"/>
      <c r="M176" s="11"/>
      <c r="N176" s="11"/>
      <c r="O176" s="11"/>
      <c r="P176" s="11"/>
    </row>
    <row r="177" spans="1:16" x14ac:dyDescent="0.25">
      <c r="A177" s="8" t="s">
        <v>37</v>
      </c>
      <c r="B177" s="3">
        <v>2003</v>
      </c>
      <c r="C177" s="11">
        <v>12732.699416342411</v>
      </c>
      <c r="D177" s="11">
        <v>15141.503891050583</v>
      </c>
      <c r="E177" s="11">
        <v>24710.984435797665</v>
      </c>
      <c r="F177" s="11">
        <v>29571.635700389106</v>
      </c>
      <c r="G177" s="2"/>
      <c r="M177" s="11"/>
      <c r="N177" s="11"/>
      <c r="O177" s="11"/>
      <c r="P177" s="11"/>
    </row>
    <row r="178" spans="1:16" x14ac:dyDescent="0.25">
      <c r="A178" s="8" t="s">
        <v>37</v>
      </c>
      <c r="B178" s="3">
        <v>2004</v>
      </c>
      <c r="C178" s="11">
        <v>12519.602874880611</v>
      </c>
      <c r="D178" s="11">
        <v>14870.863619866284</v>
      </c>
      <c r="E178" s="11">
        <v>24526.876790830946</v>
      </c>
      <c r="F178" s="11">
        <v>29506.017191977076</v>
      </c>
      <c r="G178" s="2"/>
      <c r="M178" s="11"/>
      <c r="N178" s="11"/>
      <c r="O178" s="11"/>
      <c r="P178" s="11"/>
    </row>
    <row r="179" spans="1:16" x14ac:dyDescent="0.25">
      <c r="A179" s="8" t="s">
        <v>37</v>
      </c>
      <c r="B179" s="3">
        <v>2005</v>
      </c>
      <c r="C179" s="11">
        <v>12327.646728971962</v>
      </c>
      <c r="D179" s="11">
        <v>14628.366355140188</v>
      </c>
      <c r="E179" s="11">
        <v>24331.98971962617</v>
      </c>
      <c r="F179" s="11">
        <v>29440.188785046728</v>
      </c>
      <c r="G179" s="2"/>
      <c r="M179" s="11"/>
      <c r="N179" s="11"/>
      <c r="O179" s="11"/>
      <c r="P179" s="11"/>
    </row>
    <row r="180" spans="1:16" x14ac:dyDescent="0.25">
      <c r="A180" s="8" t="s">
        <v>37</v>
      </c>
      <c r="B180" s="3">
        <v>2006</v>
      </c>
      <c r="C180" s="11">
        <v>13134.911484876262</v>
      </c>
      <c r="D180" s="11">
        <v>15391.345948670947</v>
      </c>
      <c r="E180" s="11">
        <v>26324.950760769938</v>
      </c>
      <c r="F180" s="11">
        <v>31006.595087076083</v>
      </c>
      <c r="G180" s="2"/>
      <c r="M180" s="11"/>
      <c r="N180" s="11"/>
      <c r="O180" s="11"/>
      <c r="P180" s="11"/>
    </row>
    <row r="181" spans="1:16" x14ac:dyDescent="0.25">
      <c r="A181" s="8" t="s">
        <v>37</v>
      </c>
      <c r="B181" s="3">
        <v>2007</v>
      </c>
      <c r="C181" s="11">
        <v>13488.975739910313</v>
      </c>
      <c r="D181" s="11">
        <v>15696.841210762332</v>
      </c>
      <c r="E181" s="11">
        <v>27112.501399103141</v>
      </c>
      <c r="F181" s="11">
        <v>31259.911748878927</v>
      </c>
      <c r="G181" s="2"/>
      <c r="M181" s="11"/>
      <c r="N181" s="11"/>
      <c r="O181" s="11"/>
      <c r="P181" s="11"/>
    </row>
    <row r="182" spans="1:16" x14ac:dyDescent="0.25">
      <c r="A182" s="8" t="s">
        <v>37</v>
      </c>
      <c r="B182" s="3">
        <v>2008</v>
      </c>
      <c r="C182" s="11">
        <v>13322.999456617004</v>
      </c>
      <c r="D182" s="11">
        <v>15479.397896581948</v>
      </c>
      <c r="E182" s="11">
        <v>26814.767642418934</v>
      </c>
      <c r="F182" s="11">
        <v>30978.453514461002</v>
      </c>
      <c r="G182" s="2"/>
      <c r="M182" s="11"/>
      <c r="N182" s="11"/>
      <c r="O182" s="11"/>
      <c r="P182" s="11"/>
    </row>
    <row r="183" spans="1:16" x14ac:dyDescent="0.25">
      <c r="A183" s="8" t="s">
        <v>37</v>
      </c>
      <c r="B183" s="3">
        <v>2009</v>
      </c>
      <c r="C183" s="11">
        <v>13492.379204545454</v>
      </c>
      <c r="D183" s="11">
        <v>15644.276057692308</v>
      </c>
      <c r="E183" s="11">
        <v>27140.595122377621</v>
      </c>
      <c r="F183" s="11">
        <v>31418.425419580421</v>
      </c>
      <c r="G183" s="2"/>
      <c r="M183" s="11"/>
      <c r="N183" s="11"/>
      <c r="O183" s="11"/>
      <c r="P183" s="11"/>
    </row>
    <row r="184" spans="1:16" x14ac:dyDescent="0.25">
      <c r="A184" s="8" t="s">
        <v>37</v>
      </c>
      <c r="B184" s="3">
        <v>2010</v>
      </c>
      <c r="C184" s="11">
        <v>13330.378549356223</v>
      </c>
      <c r="D184" s="11">
        <v>15443.485845493562</v>
      </c>
      <c r="E184" s="11">
        <v>26841.296566523608</v>
      </c>
      <c r="F184" s="11">
        <v>31124.772223175965</v>
      </c>
      <c r="G184" s="2"/>
      <c r="M184" s="11"/>
      <c r="N184" s="11"/>
      <c r="O184" s="11"/>
      <c r="P184" s="11"/>
    </row>
    <row r="185" spans="1:16" x14ac:dyDescent="0.25">
      <c r="A185" s="8" t="s">
        <v>37</v>
      </c>
      <c r="B185" s="3">
        <v>2011</v>
      </c>
      <c r="C185" s="11">
        <v>13514.39224353628</v>
      </c>
      <c r="D185" s="11">
        <v>14292.724186822352</v>
      </c>
      <c r="E185" s="11">
        <v>26735.621734778979</v>
      </c>
      <c r="F185" s="11">
        <v>30960.83694745621</v>
      </c>
      <c r="G185" s="2"/>
      <c r="M185" s="11"/>
      <c r="N185" s="11"/>
      <c r="O185" s="11"/>
      <c r="P185" s="11"/>
    </row>
    <row r="186" spans="1:16" x14ac:dyDescent="0.25">
      <c r="A186" s="8" t="s">
        <v>37</v>
      </c>
      <c r="B186" s="3">
        <v>2012</v>
      </c>
      <c r="C186" s="11">
        <v>14295.905505341003</v>
      </c>
      <c r="D186" s="11">
        <v>14323.643237469185</v>
      </c>
      <c r="E186" s="11">
        <v>27514.296631059984</v>
      </c>
      <c r="F186" s="11">
        <v>31797.912078882498</v>
      </c>
      <c r="G186" s="2"/>
      <c r="M186" s="11"/>
      <c r="N186" s="11"/>
      <c r="O186" s="11"/>
      <c r="P186" s="11"/>
    </row>
    <row r="187" spans="1:16" x14ac:dyDescent="0.25">
      <c r="A187" s="8" t="s">
        <v>37</v>
      </c>
      <c r="B187" s="3">
        <v>2013</v>
      </c>
      <c r="C187" s="11">
        <v>14249.791416938113</v>
      </c>
      <c r="D187" s="11">
        <v>14256.997850162868</v>
      </c>
      <c r="E187" s="11">
        <v>27497.731384364819</v>
      </c>
      <c r="F187" s="11">
        <v>31849.093688925084</v>
      </c>
      <c r="G187" s="2"/>
      <c r="M187" s="11"/>
      <c r="N187" s="11"/>
      <c r="O187" s="11"/>
      <c r="P187" s="11"/>
    </row>
    <row r="188" spans="1:16" x14ac:dyDescent="0.25">
      <c r="A188" s="8" t="s">
        <v>37</v>
      </c>
      <c r="B188" s="3">
        <v>2014</v>
      </c>
      <c r="C188" s="11">
        <v>14181.561501597445</v>
      </c>
      <c r="D188" s="11">
        <v>14181.561501597445</v>
      </c>
      <c r="E188" s="11">
        <v>27314.445686900963</v>
      </c>
      <c r="F188" s="11">
        <v>31668.512779552719</v>
      </c>
      <c r="G188" s="2"/>
      <c r="M188" s="11"/>
      <c r="N188" s="11"/>
      <c r="O188" s="11"/>
      <c r="P188" s="11"/>
    </row>
    <row r="189" spans="1:16" x14ac:dyDescent="0.25">
      <c r="A189" s="8" t="s">
        <v>37</v>
      </c>
      <c r="B189" s="3">
        <v>2015</v>
      </c>
      <c r="C189" s="11">
        <v>14219.187993680885</v>
      </c>
      <c r="D189" s="11">
        <v>14219.187993680885</v>
      </c>
      <c r="E189" s="11">
        <v>28259.810031595578</v>
      </c>
      <c r="F189" s="11">
        <v>33551.335703001583</v>
      </c>
      <c r="G189" s="2"/>
      <c r="M189" s="11"/>
      <c r="N189" s="11"/>
      <c r="O189" s="11"/>
      <c r="P189" s="11"/>
    </row>
    <row r="190" spans="1:16" x14ac:dyDescent="0.25">
      <c r="A190" s="8" t="s">
        <v>37</v>
      </c>
      <c r="B190" s="3">
        <v>2016</v>
      </c>
      <c r="C190" s="11">
        <v>14297.556456386292</v>
      </c>
      <c r="D190" s="11">
        <v>14422.867982866042</v>
      </c>
      <c r="E190" s="11">
        <v>28706.81560747663</v>
      </c>
      <c r="F190" s="11">
        <v>34931.941370716508</v>
      </c>
      <c r="G190" s="2"/>
      <c r="M190" s="11"/>
      <c r="N190" s="11"/>
      <c r="O190" s="11"/>
      <c r="P190" s="11"/>
    </row>
    <row r="191" spans="1:16" x14ac:dyDescent="0.25">
      <c r="A191" s="8" t="s">
        <v>37</v>
      </c>
      <c r="B191" s="3">
        <v>2017</v>
      </c>
      <c r="C191" s="11">
        <v>14040.721334355827</v>
      </c>
      <c r="D191" s="11">
        <v>14287.500475460121</v>
      </c>
      <c r="E191" s="11">
        <v>28828.776280674843</v>
      </c>
      <c r="F191" s="11">
        <v>36003.213504601226</v>
      </c>
      <c r="G191" s="2"/>
      <c r="M191" s="11"/>
      <c r="N191" s="11"/>
      <c r="O191" s="11"/>
      <c r="P191" s="11"/>
    </row>
    <row r="192" spans="1:16" x14ac:dyDescent="0.25">
      <c r="A192" s="8" t="s">
        <v>37</v>
      </c>
      <c r="B192" s="3">
        <v>2018</v>
      </c>
      <c r="C192" s="11">
        <v>13729.679017991006</v>
      </c>
      <c r="D192" s="11">
        <v>13970.908403298352</v>
      </c>
      <c r="E192" s="11">
        <v>28267.741829085458</v>
      </c>
      <c r="F192" s="11">
        <v>35335.063253373315</v>
      </c>
      <c r="G192" s="2"/>
      <c r="M192" s="11"/>
      <c r="N192" s="11"/>
      <c r="O192" s="11"/>
      <c r="P192" s="11"/>
    </row>
    <row r="193" spans="1:16" x14ac:dyDescent="0.25">
      <c r="A193" s="8" t="s">
        <v>37</v>
      </c>
      <c r="B193" s="3">
        <v>2019</v>
      </c>
      <c r="C193" s="11">
        <v>13470.346874999999</v>
      </c>
      <c r="D193" s="11">
        <v>13706.964522058825</v>
      </c>
      <c r="E193" s="11">
        <v>27895.374970588233</v>
      </c>
      <c r="F193" s="11">
        <v>34940.594426470583</v>
      </c>
      <c r="G193" s="2"/>
      <c r="M193" s="11"/>
      <c r="N193" s="11"/>
      <c r="O193" s="11"/>
      <c r="P193" s="11"/>
    </row>
    <row r="194" spans="1:16" x14ac:dyDescent="0.25">
      <c r="A194" s="8" t="s">
        <v>37</v>
      </c>
      <c r="B194" s="3">
        <v>2020</v>
      </c>
      <c r="C194" s="11">
        <v>13715.186467153284</v>
      </c>
      <c r="D194" s="11">
        <v>21405.501795620436</v>
      </c>
      <c r="E194" s="11">
        <v>29086.961751824812</v>
      </c>
      <c r="F194" s="11">
        <v>36731.990189781012</v>
      </c>
      <c r="G194" s="2"/>
      <c r="M194" s="11"/>
      <c r="N194" s="11"/>
      <c r="O194" s="11"/>
      <c r="P194" s="11"/>
    </row>
    <row r="195" spans="1:16" x14ac:dyDescent="0.25">
      <c r="A195" s="8" t="s">
        <v>37</v>
      </c>
      <c r="B195" s="3">
        <v>2021</v>
      </c>
      <c r="C195" s="11">
        <v>12942.109675141244</v>
      </c>
      <c r="D195" s="11">
        <v>20709.738983050851</v>
      </c>
      <c r="E195" s="11">
        <v>28457.392146892656</v>
      </c>
      <c r="F195" s="11">
        <v>34056.439435028245</v>
      </c>
      <c r="G195" s="2"/>
      <c r="M195" s="11"/>
      <c r="N195" s="11"/>
      <c r="O195" s="11"/>
      <c r="P195" s="11"/>
    </row>
    <row r="196" spans="1:16" x14ac:dyDescent="0.25">
      <c r="A196" s="8" t="s">
        <v>37</v>
      </c>
      <c r="B196" s="3">
        <v>2022</v>
      </c>
      <c r="C196" s="2">
        <v>13108.986970899474</v>
      </c>
      <c r="D196" s="2">
        <v>21709.240952380955</v>
      </c>
      <c r="E196" s="2">
        <v>26988.261408730163</v>
      </c>
      <c r="F196" s="2">
        <v>34240.967248677254</v>
      </c>
      <c r="G196" s="2"/>
      <c r="M196" s="11"/>
      <c r="N196" s="11"/>
      <c r="O196" s="11"/>
      <c r="P196" s="11"/>
    </row>
    <row r="197" spans="1:16" x14ac:dyDescent="0.25">
      <c r="A197" s="8" t="s">
        <v>37</v>
      </c>
      <c r="B197" s="3">
        <v>2023</v>
      </c>
      <c r="C197" s="2">
        <v>12536.742164226607</v>
      </c>
      <c r="D197" s="2">
        <v>21482.024264799493</v>
      </c>
      <c r="E197" s="2">
        <v>26323.52677275621</v>
      </c>
      <c r="F197" s="2">
        <v>34164.283119032465</v>
      </c>
      <c r="G197" s="2"/>
      <c r="M197" s="11"/>
      <c r="N197" s="11"/>
      <c r="O197" s="11"/>
      <c r="P197" s="11"/>
    </row>
    <row r="198" spans="1:16" ht="15.75" thickBot="1" x14ac:dyDescent="0.3">
      <c r="A198" s="8" t="s">
        <v>37</v>
      </c>
      <c r="B198" s="3">
        <v>2024</v>
      </c>
      <c r="C198" s="2">
        <v>12376.41</v>
      </c>
      <c r="D198" s="2">
        <v>21106.55</v>
      </c>
      <c r="E198" s="2">
        <v>27573.079999999998</v>
      </c>
      <c r="F198" s="2">
        <v>36133.420000000006</v>
      </c>
      <c r="G198" s="2"/>
      <c r="M198" s="11"/>
      <c r="N198" s="11"/>
      <c r="O198" s="11"/>
      <c r="P198" s="11"/>
    </row>
    <row r="199" spans="1:16" x14ac:dyDescent="0.25">
      <c r="A199" s="29" t="s">
        <v>38</v>
      </c>
      <c r="B199" s="30">
        <v>1993</v>
      </c>
      <c r="C199" s="35">
        <v>21802.325934579443</v>
      </c>
      <c r="D199" s="35">
        <v>24631.233644859818</v>
      </c>
      <c r="E199" s="35">
        <v>39272.0058411215</v>
      </c>
      <c r="F199" s="35">
        <v>47591.43808411216</v>
      </c>
      <c r="G199" s="33"/>
      <c r="H199" s="30"/>
      <c r="I199" s="65"/>
      <c r="J199" s="65"/>
      <c r="K199" s="65"/>
      <c r="L199" s="65"/>
      <c r="M199" s="11"/>
      <c r="N199" s="11"/>
      <c r="O199" s="11"/>
      <c r="P199" s="11"/>
    </row>
    <row r="200" spans="1:16" x14ac:dyDescent="0.25">
      <c r="A200" s="8" t="s">
        <v>38</v>
      </c>
      <c r="B200" s="3">
        <v>1994</v>
      </c>
      <c r="C200" s="11">
        <v>21778.688028004668</v>
      </c>
      <c r="D200" s="11">
        <v>24610.002333722288</v>
      </c>
      <c r="E200" s="11">
        <v>39239.32322053676</v>
      </c>
      <c r="F200" s="11">
        <v>47620.392065344226</v>
      </c>
      <c r="G200" s="2"/>
      <c r="M200" s="11"/>
      <c r="N200" s="11"/>
      <c r="O200" s="11"/>
      <c r="P200" s="11"/>
    </row>
    <row r="201" spans="1:16" x14ac:dyDescent="0.25">
      <c r="A201" s="8" t="s">
        <v>38</v>
      </c>
      <c r="B201" s="3">
        <v>1995</v>
      </c>
      <c r="C201" s="11">
        <v>21306.392694063929</v>
      </c>
      <c r="D201" s="11">
        <v>24076.223744292241</v>
      </c>
      <c r="E201" s="11">
        <v>38388.242009132424</v>
      </c>
      <c r="F201" s="11">
        <v>46587.529680365304</v>
      </c>
      <c r="G201" s="2"/>
      <c r="M201" s="11"/>
      <c r="N201" s="11"/>
      <c r="O201" s="11"/>
      <c r="P201" s="11"/>
    </row>
    <row r="202" spans="1:16" x14ac:dyDescent="0.25">
      <c r="A202" s="8" t="s">
        <v>38</v>
      </c>
      <c r="B202" s="3">
        <v>1996</v>
      </c>
      <c r="C202" s="11">
        <v>20859.083239595049</v>
      </c>
      <c r="D202" s="11">
        <v>24131.380202474691</v>
      </c>
      <c r="E202" s="11">
        <v>37663.99325084364</v>
      </c>
      <c r="F202" s="11">
        <v>45689.084364454444</v>
      </c>
      <c r="G202" s="2"/>
      <c r="M202" s="11"/>
      <c r="N202" s="11"/>
      <c r="O202" s="11"/>
      <c r="P202" s="11"/>
    </row>
    <row r="203" spans="1:16" x14ac:dyDescent="0.25">
      <c r="A203" s="8" t="s">
        <v>38</v>
      </c>
      <c r="B203" s="3">
        <v>1997</v>
      </c>
      <c r="C203" s="11">
        <v>13767.647002212389</v>
      </c>
      <c r="D203" s="11">
        <v>17521.013274336281</v>
      </c>
      <c r="E203" s="11">
        <v>33269.278761061942</v>
      </c>
      <c r="F203" s="11">
        <v>44546.517699115044</v>
      </c>
      <c r="G203" s="2"/>
      <c r="M203" s="11"/>
      <c r="N203" s="11"/>
      <c r="O203" s="11"/>
      <c r="P203" s="11"/>
    </row>
    <row r="204" spans="1:16" x14ac:dyDescent="0.25">
      <c r="A204" s="8" t="s">
        <v>38</v>
      </c>
      <c r="B204" s="3">
        <v>1998</v>
      </c>
      <c r="C204" s="11">
        <v>13599.081193866376</v>
      </c>
      <c r="D204" s="11">
        <v>17415.865345016431</v>
      </c>
      <c r="E204" s="11">
        <v>33425.96166484119</v>
      </c>
      <c r="F204" s="11">
        <v>45032.614457831332</v>
      </c>
      <c r="G204" s="2"/>
      <c r="M204" s="11"/>
      <c r="N204" s="11"/>
      <c r="O204" s="11"/>
      <c r="P204" s="11"/>
    </row>
    <row r="205" spans="1:16" x14ac:dyDescent="0.25">
      <c r="A205" s="8" t="s">
        <v>38</v>
      </c>
      <c r="B205" s="3">
        <v>1999</v>
      </c>
      <c r="C205" s="11">
        <v>15098.620452099027</v>
      </c>
      <c r="D205" s="11">
        <v>18878.47147470398</v>
      </c>
      <c r="E205" s="11">
        <v>35594.821054897737</v>
      </c>
      <c r="F205" s="11">
        <v>47820.172787944022</v>
      </c>
      <c r="G205" s="2"/>
      <c r="M205" s="11"/>
      <c r="N205" s="11"/>
      <c r="O205" s="11"/>
      <c r="P205" s="11"/>
    </row>
    <row r="206" spans="1:16" x14ac:dyDescent="0.25">
      <c r="A206" s="8" t="s">
        <v>38</v>
      </c>
      <c r="B206" s="3">
        <v>2000</v>
      </c>
      <c r="C206" s="11">
        <v>14724.357033542976</v>
      </c>
      <c r="D206" s="11">
        <v>18405.829989517821</v>
      </c>
      <c r="E206" s="11">
        <v>34749.745031446539</v>
      </c>
      <c r="F206" s="11">
        <v>46722.189224318667</v>
      </c>
      <c r="G206" s="2"/>
      <c r="M206" s="11"/>
      <c r="N206" s="11"/>
      <c r="O206" s="11"/>
      <c r="P206" s="11"/>
    </row>
    <row r="207" spans="1:16" x14ac:dyDescent="0.25">
      <c r="A207" s="8" t="s">
        <v>38</v>
      </c>
      <c r="B207" s="3">
        <v>2001</v>
      </c>
      <c r="C207" s="11">
        <v>14764.187290388549</v>
      </c>
      <c r="D207" s="11">
        <v>18717.260092024539</v>
      </c>
      <c r="E207" s="11">
        <v>34203.819284253579</v>
      </c>
      <c r="F207" s="11">
        <v>45899.768609406958</v>
      </c>
      <c r="G207" s="2"/>
      <c r="M207" s="11"/>
      <c r="N207" s="11"/>
      <c r="O207" s="11"/>
      <c r="P207" s="11"/>
    </row>
    <row r="208" spans="1:16" x14ac:dyDescent="0.25">
      <c r="A208" s="8" t="s">
        <v>38</v>
      </c>
      <c r="B208" s="3">
        <v>2002</v>
      </c>
      <c r="C208" s="11">
        <v>18883.36881</v>
      </c>
      <c r="D208" s="11">
        <v>24329.83381</v>
      </c>
      <c r="E208" s="11">
        <v>34662.71918</v>
      </c>
      <c r="F208" s="11">
        <v>46580.196019999996</v>
      </c>
      <c r="G208" s="2"/>
      <c r="M208" s="11"/>
      <c r="N208" s="11"/>
      <c r="O208" s="11"/>
      <c r="P208" s="11"/>
    </row>
    <row r="209" spans="1:16" x14ac:dyDescent="0.25">
      <c r="A209" s="8" t="s">
        <v>38</v>
      </c>
      <c r="B209" s="3">
        <v>2003</v>
      </c>
      <c r="C209" s="11">
        <v>20022.31461089494</v>
      </c>
      <c r="D209" s="11">
        <v>25713.166050583655</v>
      </c>
      <c r="E209" s="11">
        <v>33881.345330739299</v>
      </c>
      <c r="F209" s="11">
        <v>45712.503891050583</v>
      </c>
      <c r="G209" s="2"/>
      <c r="M209" s="11"/>
      <c r="N209" s="11"/>
      <c r="O209" s="11"/>
      <c r="P209" s="11"/>
    </row>
    <row r="210" spans="1:16" x14ac:dyDescent="0.25">
      <c r="A210" s="8" t="s">
        <v>38</v>
      </c>
      <c r="B210" s="3">
        <v>2004</v>
      </c>
      <c r="C210" s="11">
        <v>19799.275186246417</v>
      </c>
      <c r="D210" s="11">
        <v>25347.405319961796</v>
      </c>
      <c r="E210" s="11">
        <v>33437.079274116521</v>
      </c>
      <c r="F210" s="11">
        <v>45476.148997134667</v>
      </c>
      <c r="G210" s="2"/>
      <c r="M210" s="11"/>
      <c r="N210" s="11"/>
      <c r="O210" s="11"/>
      <c r="P210" s="11"/>
    </row>
    <row r="211" spans="1:16" x14ac:dyDescent="0.25">
      <c r="A211" s="8" t="s">
        <v>38</v>
      </c>
      <c r="B211" s="3">
        <v>2005</v>
      </c>
      <c r="C211" s="11">
        <v>20465.878504672899</v>
      </c>
      <c r="D211" s="11">
        <v>25977.079439252338</v>
      </c>
      <c r="E211" s="11">
        <v>34056.665420560748</v>
      </c>
      <c r="F211" s="11">
        <v>47567.543682242991</v>
      </c>
      <c r="G211" s="2"/>
      <c r="M211" s="11"/>
      <c r="N211" s="11"/>
      <c r="O211" s="11"/>
      <c r="P211" s="11"/>
    </row>
    <row r="212" spans="1:16" x14ac:dyDescent="0.25">
      <c r="A212" s="8" t="s">
        <v>38</v>
      </c>
      <c r="B212" s="3">
        <v>2006</v>
      </c>
      <c r="C212" s="11">
        <v>20084.832868927591</v>
      </c>
      <c r="D212" s="11">
        <v>25485.173693858847</v>
      </c>
      <c r="E212" s="11">
        <v>34526.367387717692</v>
      </c>
      <c r="F212" s="11">
        <v>46799.483134738781</v>
      </c>
      <c r="G212" s="2"/>
      <c r="M212" s="11"/>
      <c r="N212" s="11"/>
      <c r="O212" s="11"/>
      <c r="P212" s="11"/>
    </row>
    <row r="213" spans="1:16" x14ac:dyDescent="0.25">
      <c r="A213" s="8" t="s">
        <v>38</v>
      </c>
      <c r="B213" s="3">
        <v>2007</v>
      </c>
      <c r="C213" s="11">
        <v>21483.627748878924</v>
      </c>
      <c r="D213" s="11">
        <v>27334.240358744395</v>
      </c>
      <c r="E213" s="11">
        <v>27766.34704932736</v>
      </c>
      <c r="F213" s="11">
        <v>45236.537147982068</v>
      </c>
      <c r="G213" s="2"/>
      <c r="M213" s="11"/>
      <c r="N213" s="11"/>
      <c r="O213" s="11"/>
      <c r="P213" s="11"/>
    </row>
    <row r="214" spans="1:16" x14ac:dyDescent="0.25">
      <c r="A214" s="8" t="s">
        <v>38</v>
      </c>
      <c r="B214" s="3">
        <v>2008</v>
      </c>
      <c r="C214" s="11">
        <v>24396.938431200702</v>
      </c>
      <c r="D214" s="11">
        <v>30331.976774758987</v>
      </c>
      <c r="E214" s="11">
        <v>37242.384995617882</v>
      </c>
      <c r="F214" s="11">
        <v>47278.229886064859</v>
      </c>
      <c r="G214" s="2"/>
      <c r="M214" s="11"/>
      <c r="N214" s="11"/>
      <c r="O214" s="11"/>
      <c r="P214" s="11"/>
    </row>
    <row r="215" spans="1:16" x14ac:dyDescent="0.25">
      <c r="A215" s="8" t="s">
        <v>38</v>
      </c>
      <c r="B215" s="3">
        <v>2009</v>
      </c>
      <c r="C215" s="11">
        <v>24353.705856643355</v>
      </c>
      <c r="D215" s="11">
        <v>30263.686625874125</v>
      </c>
      <c r="E215" s="11">
        <v>37201.669309440556</v>
      </c>
      <c r="F215" s="11">
        <v>47148.285087412587</v>
      </c>
      <c r="G215" s="2"/>
      <c r="M215" s="11"/>
      <c r="N215" s="11"/>
      <c r="O215" s="11"/>
      <c r="P215" s="11"/>
    </row>
    <row r="216" spans="1:16" x14ac:dyDescent="0.25">
      <c r="A216" s="8" t="s">
        <v>38</v>
      </c>
      <c r="B216" s="3">
        <v>2010</v>
      </c>
      <c r="C216" s="11">
        <v>23922.998712446355</v>
      </c>
      <c r="D216" s="11">
        <v>28897.778111587984</v>
      </c>
      <c r="E216" s="11">
        <v>36575.056008583691</v>
      </c>
      <c r="F216" s="11">
        <v>46389.127339055798</v>
      </c>
      <c r="G216" s="2"/>
      <c r="M216" s="11"/>
      <c r="N216" s="11"/>
      <c r="O216" s="11"/>
      <c r="P216" s="11"/>
    </row>
    <row r="217" spans="1:16" x14ac:dyDescent="0.25">
      <c r="A217" s="8" t="s">
        <v>38</v>
      </c>
      <c r="B217" s="3">
        <v>2011</v>
      </c>
      <c r="C217" s="11">
        <v>23249.98290241868</v>
      </c>
      <c r="D217" s="11">
        <v>28888.863636363632</v>
      </c>
      <c r="E217" s="11">
        <v>35564.73748957464</v>
      </c>
      <c r="F217" s="11">
        <v>45108.804812343617</v>
      </c>
      <c r="G217" s="2"/>
      <c r="M217" s="11"/>
      <c r="N217" s="11"/>
      <c r="O217" s="11"/>
      <c r="P217" s="11"/>
    </row>
    <row r="218" spans="1:16" x14ac:dyDescent="0.25">
      <c r="A218" s="8" t="s">
        <v>38</v>
      </c>
      <c r="B218" s="3">
        <v>2012</v>
      </c>
      <c r="C218" s="11">
        <v>22917.342645850451</v>
      </c>
      <c r="D218" s="11">
        <v>28456.956450287591</v>
      </c>
      <c r="E218" s="11">
        <v>35095.238290879213</v>
      </c>
      <c r="F218" s="11">
        <v>44545.634346754312</v>
      </c>
      <c r="G218" s="2"/>
      <c r="M218" s="11"/>
      <c r="N218" s="11"/>
      <c r="O218" s="11"/>
      <c r="P218" s="11"/>
    </row>
    <row r="219" spans="1:16" x14ac:dyDescent="0.25">
      <c r="A219" s="8" t="s">
        <v>38</v>
      </c>
      <c r="B219" s="3">
        <v>2013</v>
      </c>
      <c r="C219" s="11">
        <v>22723.194218241042</v>
      </c>
      <c r="D219" s="11">
        <v>28213.186074918569</v>
      </c>
      <c r="E219" s="11">
        <v>34842.449511400649</v>
      </c>
      <c r="F219" s="11">
        <v>44263.236229641698</v>
      </c>
      <c r="G219" s="2"/>
      <c r="M219" s="11"/>
      <c r="N219" s="11"/>
      <c r="O219" s="11"/>
      <c r="P219" s="11"/>
    </row>
    <row r="220" spans="1:16" x14ac:dyDescent="0.25">
      <c r="A220" s="8" t="s">
        <v>38</v>
      </c>
      <c r="B220" s="3">
        <v>2014</v>
      </c>
      <c r="C220" s="11">
        <v>29019.188897763583</v>
      </c>
      <c r="D220" s="11">
        <v>34403.941293929718</v>
      </c>
      <c r="E220" s="11">
        <v>38223.388578274767</v>
      </c>
      <c r="F220" s="11">
        <v>42580.964113418529</v>
      </c>
      <c r="G220" s="2"/>
      <c r="M220" s="11"/>
      <c r="N220" s="11"/>
      <c r="O220" s="11"/>
      <c r="P220" s="11"/>
    </row>
    <row r="221" spans="1:16" x14ac:dyDescent="0.25">
      <c r="A221" s="8" t="s">
        <v>38</v>
      </c>
      <c r="B221" s="3">
        <v>2015</v>
      </c>
      <c r="C221" s="11">
        <v>26764.558451816745</v>
      </c>
      <c r="D221" s="11">
        <v>32124.07898894155</v>
      </c>
      <c r="E221" s="11">
        <v>39611.139810426539</v>
      </c>
      <c r="F221" s="11">
        <v>45346.856240126384</v>
      </c>
      <c r="G221" s="2"/>
      <c r="M221" s="11"/>
      <c r="N221" s="11"/>
      <c r="O221" s="11"/>
      <c r="P221" s="11"/>
    </row>
    <row r="222" spans="1:16" x14ac:dyDescent="0.25">
      <c r="A222" s="8" t="s">
        <v>38</v>
      </c>
      <c r="B222" s="3">
        <v>2016</v>
      </c>
      <c r="C222" s="11">
        <v>26776.566978193143</v>
      </c>
      <c r="D222" s="11">
        <v>32072.23208722741</v>
      </c>
      <c r="E222" s="11">
        <v>40629.355233644856</v>
      </c>
      <c r="F222" s="11">
        <v>48512.766020249219</v>
      </c>
      <c r="G222" s="2"/>
      <c r="M222" s="11"/>
      <c r="N222" s="11"/>
      <c r="O222" s="11"/>
      <c r="P222" s="11"/>
    </row>
    <row r="223" spans="1:16" x14ac:dyDescent="0.25">
      <c r="A223" s="8" t="s">
        <v>38</v>
      </c>
      <c r="B223" s="3">
        <v>2017</v>
      </c>
      <c r="C223" s="11">
        <v>21213.13496932515</v>
      </c>
      <c r="D223" s="11">
        <v>27412.226993865028</v>
      </c>
      <c r="E223" s="11">
        <v>42062.122638036803</v>
      </c>
      <c r="F223" s="11">
        <v>54609.052814417177</v>
      </c>
      <c r="G223" s="2"/>
      <c r="M223" s="11"/>
      <c r="N223" s="11"/>
      <c r="O223" s="11"/>
      <c r="P223" s="11"/>
    </row>
    <row r="224" spans="1:16" x14ac:dyDescent="0.25">
      <c r="A224" s="8" t="s">
        <v>38</v>
      </c>
      <c r="B224" s="3">
        <v>2018</v>
      </c>
      <c r="C224" s="11">
        <v>26731.834332833587</v>
      </c>
      <c r="D224" s="11">
        <v>33232.96626686657</v>
      </c>
      <c r="E224" s="11">
        <v>41548.046686656671</v>
      </c>
      <c r="F224" s="11">
        <v>54934.697518740635</v>
      </c>
      <c r="G224" s="2"/>
      <c r="M224" s="11"/>
      <c r="N224" s="11"/>
      <c r="O224" s="11"/>
      <c r="P224" s="11"/>
    </row>
    <row r="225" spans="1:16" x14ac:dyDescent="0.25">
      <c r="A225" s="8" t="s">
        <v>38</v>
      </c>
      <c r="B225" s="3">
        <v>2019</v>
      </c>
      <c r="C225" s="11">
        <v>30653.816176470587</v>
      </c>
      <c r="D225" s="11">
        <v>36956.127205882352</v>
      </c>
      <c r="E225" s="11">
        <v>42909.924102941171</v>
      </c>
      <c r="F225" s="11">
        <v>55193.172073529407</v>
      </c>
      <c r="G225" s="2"/>
      <c r="M225" s="11"/>
      <c r="N225" s="11"/>
      <c r="O225" s="11"/>
      <c r="P225" s="11"/>
    </row>
    <row r="226" spans="1:16" x14ac:dyDescent="0.25">
      <c r="A226" s="8" t="s">
        <v>38</v>
      </c>
      <c r="B226" s="3">
        <v>2020</v>
      </c>
      <c r="C226" s="11">
        <v>31911.543635036491</v>
      </c>
      <c r="D226" s="11">
        <v>38847.367153284671</v>
      </c>
      <c r="E226" s="11">
        <v>45004.927941605834</v>
      </c>
      <c r="F226" s="11">
        <v>58870.726204379556</v>
      </c>
      <c r="G226" s="2"/>
      <c r="M226" s="11"/>
      <c r="N226" s="11"/>
      <c r="O226" s="11"/>
      <c r="P226" s="11"/>
    </row>
    <row r="227" spans="1:16" x14ac:dyDescent="0.25">
      <c r="A227" s="8" t="s">
        <v>38</v>
      </c>
      <c r="B227" s="3">
        <v>2021</v>
      </c>
      <c r="C227" s="11">
        <v>30735.195268361585</v>
      </c>
      <c r="D227" s="11">
        <v>36762.127471751417</v>
      </c>
      <c r="E227" s="11">
        <v>43830.38720338983</v>
      </c>
      <c r="F227" s="11">
        <v>56934.465000000004</v>
      </c>
      <c r="G227" s="2"/>
      <c r="M227" s="11"/>
      <c r="N227" s="11"/>
      <c r="O227" s="11"/>
      <c r="P227" s="11"/>
    </row>
    <row r="228" spans="1:16" x14ac:dyDescent="0.25">
      <c r="A228" s="8" t="s">
        <v>38</v>
      </c>
      <c r="B228" s="3">
        <v>2022</v>
      </c>
      <c r="C228" s="2">
        <v>27821.270079365084</v>
      </c>
      <c r="D228" s="2">
        <v>33780.48677248678</v>
      </c>
      <c r="E228" s="2">
        <v>39889.174457671965</v>
      </c>
      <c r="F228" s="2">
        <v>51359.790793650798</v>
      </c>
      <c r="G228" s="2"/>
      <c r="M228" s="11"/>
      <c r="N228" s="11"/>
      <c r="O228" s="11"/>
      <c r="P228" s="11"/>
    </row>
    <row r="229" spans="1:16" x14ac:dyDescent="0.25">
      <c r="A229" s="8" t="s">
        <v>38</v>
      </c>
      <c r="B229" s="3">
        <v>2023</v>
      </c>
      <c r="C229" s="2">
        <v>28267.907511139401</v>
      </c>
      <c r="D229" s="2">
        <v>34760.114971355826</v>
      </c>
      <c r="E229" s="2">
        <v>41468.057479312542</v>
      </c>
      <c r="F229" s="2">
        <v>54184.685792329728</v>
      </c>
      <c r="G229" s="2"/>
      <c r="M229" s="11"/>
      <c r="N229" s="11"/>
      <c r="O229" s="11"/>
      <c r="P229" s="11"/>
    </row>
    <row r="230" spans="1:16" ht="15.75" thickBot="1" x14ac:dyDescent="0.3">
      <c r="A230" s="8" t="s">
        <v>38</v>
      </c>
      <c r="B230" s="3">
        <v>2024</v>
      </c>
      <c r="C230" s="2">
        <v>29280.7</v>
      </c>
      <c r="D230" s="2">
        <v>34199.979999999996</v>
      </c>
      <c r="E230" s="2">
        <v>40608.269999999997</v>
      </c>
      <c r="F230" s="2">
        <v>56748.99</v>
      </c>
      <c r="G230" s="2"/>
      <c r="M230" s="11"/>
      <c r="N230" s="11"/>
      <c r="O230" s="11"/>
      <c r="P230" s="11"/>
    </row>
    <row r="231" spans="1:16" x14ac:dyDescent="0.25">
      <c r="A231" s="29" t="s">
        <v>41</v>
      </c>
      <c r="B231" s="30">
        <v>1986</v>
      </c>
      <c r="C231" s="35">
        <v>11814.657142857144</v>
      </c>
      <c r="D231" s="73" t="s">
        <v>62</v>
      </c>
      <c r="E231" s="35">
        <v>23174.707936507937</v>
      </c>
      <c r="F231" s="35">
        <v>30057.652380952382</v>
      </c>
      <c r="G231" s="33"/>
      <c r="H231" s="30"/>
      <c r="I231" s="65"/>
      <c r="J231" s="65"/>
      <c r="K231" s="65"/>
      <c r="L231" s="65"/>
      <c r="M231" s="11"/>
      <c r="N231" s="11"/>
      <c r="O231" s="11"/>
      <c r="P231" s="11"/>
    </row>
    <row r="232" spans="1:16" x14ac:dyDescent="0.25">
      <c r="A232" s="8" t="s">
        <v>41</v>
      </c>
      <c r="B232" s="3">
        <v>1987</v>
      </c>
      <c r="C232" s="72" t="s">
        <v>62</v>
      </c>
      <c r="D232" s="72" t="s">
        <v>62</v>
      </c>
      <c r="E232" s="72" t="s">
        <v>62</v>
      </c>
      <c r="F232" s="72" t="s">
        <v>62</v>
      </c>
      <c r="G232" s="2"/>
      <c r="I232" s="11"/>
      <c r="J232" s="11"/>
      <c r="K232" s="11"/>
      <c r="L232" s="11"/>
      <c r="M232" s="11"/>
      <c r="N232" s="11"/>
      <c r="O232" s="11"/>
      <c r="P232" s="11"/>
    </row>
    <row r="233" spans="1:16" x14ac:dyDescent="0.25">
      <c r="A233" s="8" t="s">
        <v>41</v>
      </c>
      <c r="B233" s="3">
        <v>1988</v>
      </c>
      <c r="C233" s="72" t="s">
        <v>62</v>
      </c>
      <c r="D233" s="72" t="s">
        <v>62</v>
      </c>
      <c r="E233" s="72" t="s">
        <v>62</v>
      </c>
      <c r="F233" s="72" t="s">
        <v>62</v>
      </c>
      <c r="G233" s="2"/>
      <c r="I233" s="11"/>
      <c r="J233" s="11"/>
      <c r="K233" s="11"/>
      <c r="L233" s="11"/>
      <c r="M233" s="11"/>
      <c r="N233" s="11"/>
      <c r="O233" s="11"/>
      <c r="P233" s="11"/>
    </row>
    <row r="234" spans="1:16" x14ac:dyDescent="0.25">
      <c r="A234" s="8" t="s">
        <v>41</v>
      </c>
      <c r="B234" s="3">
        <v>1989</v>
      </c>
      <c r="C234" s="11">
        <v>12798.863636363638</v>
      </c>
      <c r="D234" s="11">
        <v>16799.852941176472</v>
      </c>
      <c r="E234" s="11">
        <v>22801.336898395726</v>
      </c>
      <c r="F234" s="11">
        <v>30299.965240641715</v>
      </c>
      <c r="G234" s="2"/>
      <c r="M234" s="11"/>
      <c r="N234" s="11"/>
      <c r="O234" s="11"/>
      <c r="P234" s="11"/>
    </row>
    <row r="235" spans="1:16" x14ac:dyDescent="0.25">
      <c r="A235" s="8" t="s">
        <v>41</v>
      </c>
      <c r="B235" s="3">
        <v>1990</v>
      </c>
      <c r="C235" s="11">
        <v>12374.318239795919</v>
      </c>
      <c r="D235" s="11">
        <v>16869.605650510206</v>
      </c>
      <c r="E235" s="11">
        <v>23044.574132653062</v>
      </c>
      <c r="F235" s="11">
        <v>29505.858418367348</v>
      </c>
      <c r="G235" s="2"/>
      <c r="M235" s="11"/>
      <c r="N235" s="11"/>
      <c r="O235" s="11"/>
      <c r="P235" s="11"/>
    </row>
    <row r="236" spans="1:16" x14ac:dyDescent="0.25">
      <c r="A236" s="8" t="s">
        <v>41</v>
      </c>
      <c r="B236" s="3">
        <v>1991</v>
      </c>
      <c r="C236" s="11">
        <v>12022.805555555557</v>
      </c>
      <c r="D236" s="11">
        <v>16902.272946859906</v>
      </c>
      <c r="E236" s="11">
        <v>23243.054347826088</v>
      </c>
      <c r="F236" s="11">
        <v>29274.861111111113</v>
      </c>
      <c r="G236" s="2"/>
      <c r="M236" s="11"/>
      <c r="N236" s="11"/>
      <c r="O236" s="11"/>
      <c r="P236" s="11"/>
    </row>
    <row r="237" spans="1:16" x14ac:dyDescent="0.25">
      <c r="A237" s="8" t="s">
        <v>41</v>
      </c>
      <c r="B237" s="3">
        <v>1992</v>
      </c>
      <c r="C237" s="11">
        <v>11676.742857142857</v>
      </c>
      <c r="D237" s="11">
        <v>16534.390476190478</v>
      </c>
      <c r="E237" s="11">
        <v>23100.642857142859</v>
      </c>
      <c r="F237" s="11">
        <v>28820.254761904762</v>
      </c>
      <c r="G237" s="2"/>
      <c r="M237" s="11"/>
      <c r="N237" s="11"/>
      <c r="O237" s="11"/>
      <c r="P237" s="11"/>
    </row>
    <row r="238" spans="1:16" x14ac:dyDescent="0.25">
      <c r="A238" s="8" t="s">
        <v>41</v>
      </c>
      <c r="B238" s="3">
        <v>1993</v>
      </c>
      <c r="C238" s="11">
        <v>11466.004672897197</v>
      </c>
      <c r="D238" s="11">
        <v>16234.734813084115</v>
      </c>
      <c r="E238" s="11">
        <v>22705.884696261688</v>
      </c>
      <c r="F238" s="11">
        <v>28403.737149532713</v>
      </c>
      <c r="G238" s="2"/>
      <c r="M238" s="11"/>
      <c r="N238" s="11"/>
      <c r="O238" s="11"/>
      <c r="P238" s="11"/>
    </row>
    <row r="239" spans="1:16" x14ac:dyDescent="0.25">
      <c r="A239" s="8" t="s">
        <v>41</v>
      </c>
      <c r="B239" s="3">
        <v>1994</v>
      </c>
      <c r="C239" s="11">
        <v>11458.257876312719</v>
      </c>
      <c r="D239" s="11">
        <v>16487.800373395567</v>
      </c>
      <c r="E239" s="11">
        <v>22992.422252042008</v>
      </c>
      <c r="F239" s="11">
        <v>28387.491248541424</v>
      </c>
      <c r="G239" s="2"/>
      <c r="M239" s="11"/>
      <c r="N239" s="11"/>
      <c r="O239" s="11"/>
      <c r="P239" s="11"/>
    </row>
    <row r="240" spans="1:16" x14ac:dyDescent="0.25">
      <c r="A240" s="8" t="s">
        <v>41</v>
      </c>
      <c r="B240" s="3">
        <v>1995</v>
      </c>
      <c r="C240" s="11">
        <v>11209.734018264842</v>
      </c>
      <c r="D240" s="11">
        <v>16178.164383561647</v>
      </c>
      <c r="E240" s="11">
        <v>22538.857305936075</v>
      </c>
      <c r="F240" s="11">
        <v>27771.780821917811</v>
      </c>
      <c r="G240" s="2"/>
      <c r="M240" s="11"/>
      <c r="N240" s="11"/>
      <c r="O240" s="11"/>
      <c r="P240" s="11"/>
    </row>
    <row r="241" spans="1:16" x14ac:dyDescent="0.25">
      <c r="A241" s="8" t="s">
        <v>41</v>
      </c>
      <c r="B241" s="3">
        <v>1996</v>
      </c>
      <c r="C241" s="11">
        <v>11078.390326209223</v>
      </c>
      <c r="D241" s="11">
        <v>15943.39820022497</v>
      </c>
      <c r="E241" s="11">
        <v>22212.887514060742</v>
      </c>
      <c r="F241" s="11">
        <v>29410.854893138356</v>
      </c>
      <c r="G241" s="2"/>
      <c r="M241" s="11"/>
      <c r="N241" s="11"/>
      <c r="O241" s="11"/>
      <c r="P241" s="11"/>
    </row>
    <row r="242" spans="1:16" x14ac:dyDescent="0.25">
      <c r="A242" s="8" t="s">
        <v>41</v>
      </c>
      <c r="B242" s="3">
        <v>1997</v>
      </c>
      <c r="C242" s="11">
        <v>8235.445796460177</v>
      </c>
      <c r="D242" s="11">
        <v>15679.277831858406</v>
      </c>
      <c r="E242" s="11">
        <v>21844.453230088493</v>
      </c>
      <c r="F242" s="11">
        <v>29616.991150442478</v>
      </c>
      <c r="G242" s="2"/>
      <c r="M242" s="11"/>
      <c r="N242" s="11"/>
      <c r="O242" s="11"/>
      <c r="P242" s="11"/>
    </row>
    <row r="243" spans="1:16" x14ac:dyDescent="0.25">
      <c r="A243" s="8" t="s">
        <v>41</v>
      </c>
      <c r="B243" s="3">
        <v>1998</v>
      </c>
      <c r="C243" s="11">
        <v>8154.2639649507128</v>
      </c>
      <c r="D243" s="11">
        <v>15524.717590361448</v>
      </c>
      <c r="E243" s="11">
        <v>21849.40933187295</v>
      </c>
      <c r="F243" s="11">
        <v>29693.36363636364</v>
      </c>
      <c r="G243" s="2"/>
      <c r="M243" s="11"/>
      <c r="N243" s="11"/>
      <c r="O243" s="11"/>
      <c r="P243" s="11"/>
    </row>
    <row r="244" spans="1:16" x14ac:dyDescent="0.25">
      <c r="A244" s="8" t="s">
        <v>41</v>
      </c>
      <c r="B244" s="3">
        <v>1999</v>
      </c>
      <c r="C244" s="11">
        <v>7920.2981700753489</v>
      </c>
      <c r="D244" s="11">
        <v>15257.338170075349</v>
      </c>
      <c r="E244" s="11">
        <v>21750.597093649081</v>
      </c>
      <c r="F244" s="11">
        <v>28807.85468245425</v>
      </c>
      <c r="G244" s="2"/>
      <c r="M244" s="11"/>
      <c r="N244" s="11"/>
      <c r="O244" s="11"/>
      <c r="P244" s="11"/>
    </row>
    <row r="245" spans="1:16" x14ac:dyDescent="0.25">
      <c r="A245" s="8" t="s">
        <v>41</v>
      </c>
      <c r="B245" s="3">
        <v>2000</v>
      </c>
      <c r="C245" s="11">
        <v>7717.8029350104825</v>
      </c>
      <c r="D245" s="11">
        <v>14861.054570230608</v>
      </c>
      <c r="E245" s="11">
        <v>21416.667023060796</v>
      </c>
      <c r="F245" s="11">
        <v>29194.748427672956</v>
      </c>
      <c r="G245" s="2"/>
      <c r="M245" s="11"/>
      <c r="N245" s="11"/>
      <c r="O245" s="11"/>
      <c r="P245" s="11"/>
    </row>
    <row r="246" spans="1:16" x14ac:dyDescent="0.25">
      <c r="A246" s="8" t="s">
        <v>41</v>
      </c>
      <c r="B246" s="3">
        <v>2001</v>
      </c>
      <c r="C246" s="11">
        <v>7924.900817995911</v>
      </c>
      <c r="D246" s="11">
        <v>13674.525766871166</v>
      </c>
      <c r="E246" s="11">
        <v>20154.287934560329</v>
      </c>
      <c r="F246" s="11">
        <v>30440.23995910021</v>
      </c>
      <c r="G246" s="2"/>
      <c r="M246" s="11"/>
      <c r="N246" s="11"/>
      <c r="O246" s="11"/>
      <c r="P246" s="11"/>
    </row>
    <row r="247" spans="1:16" x14ac:dyDescent="0.25">
      <c r="A247" s="8" t="s">
        <v>41</v>
      </c>
      <c r="B247" s="3">
        <v>2002</v>
      </c>
      <c r="C247" s="11">
        <v>8350.7099999999991</v>
      </c>
      <c r="D247" s="11">
        <v>14191.605259999998</v>
      </c>
      <c r="E247" s="11">
        <v>19900.112000000001</v>
      </c>
      <c r="F247" s="11">
        <v>28984.525999999998</v>
      </c>
      <c r="G247" s="2"/>
      <c r="M247" s="11"/>
      <c r="N247" s="11"/>
      <c r="O247" s="11"/>
      <c r="P247" s="11"/>
    </row>
    <row r="248" spans="1:16" x14ac:dyDescent="0.25">
      <c r="A248" s="8" t="s">
        <v>41</v>
      </c>
      <c r="B248" s="3">
        <v>2003</v>
      </c>
      <c r="C248" s="11">
        <v>8130.3020428015561</v>
      </c>
      <c r="D248" s="11">
        <v>13807.411245136185</v>
      </c>
      <c r="E248" s="11">
        <v>19588.166342412453</v>
      </c>
      <c r="F248" s="11">
        <v>28616.878891050583</v>
      </c>
      <c r="G248" s="2"/>
      <c r="M248" s="11"/>
      <c r="N248" s="11"/>
      <c r="O248" s="11"/>
      <c r="P248" s="11"/>
    </row>
    <row r="249" spans="1:16" x14ac:dyDescent="0.25">
      <c r="A249" s="8" t="s">
        <v>41</v>
      </c>
      <c r="B249" s="3">
        <v>2004</v>
      </c>
      <c r="C249" s="11">
        <v>8009.6542502387774</v>
      </c>
      <c r="D249" s="11">
        <v>13586.368338108883</v>
      </c>
      <c r="E249" s="11">
        <v>19492.412607449856</v>
      </c>
      <c r="F249" s="11">
        <v>28575.501910219675</v>
      </c>
      <c r="G249" s="2"/>
      <c r="M249" s="11"/>
      <c r="N249" s="11"/>
      <c r="O249" s="11"/>
      <c r="P249" s="11"/>
    </row>
    <row r="250" spans="1:16" x14ac:dyDescent="0.25">
      <c r="A250" s="8" t="s">
        <v>41</v>
      </c>
      <c r="B250" s="3">
        <v>2005</v>
      </c>
      <c r="C250" s="11">
        <v>8153.2691588785046</v>
      </c>
      <c r="D250" s="11">
        <v>13378.759813084112</v>
      </c>
      <c r="E250" s="11">
        <v>19423.787850467292</v>
      </c>
      <c r="F250" s="11">
        <v>28619.147663551401</v>
      </c>
      <c r="G250" s="2"/>
      <c r="M250" s="11"/>
      <c r="N250" s="11"/>
      <c r="O250" s="11"/>
      <c r="P250" s="11"/>
    </row>
    <row r="251" spans="1:16" x14ac:dyDescent="0.25">
      <c r="A251" s="8" t="s">
        <v>41</v>
      </c>
      <c r="B251" s="3">
        <v>2006</v>
      </c>
      <c r="C251" s="11">
        <v>8855.3991750687455</v>
      </c>
      <c r="D251" s="11">
        <v>13247.659468377637</v>
      </c>
      <c r="E251" s="11">
        <v>20708.287186067831</v>
      </c>
      <c r="F251" s="11">
        <v>29493.663153070582</v>
      </c>
      <c r="G251" s="2"/>
      <c r="M251" s="11"/>
      <c r="N251" s="11"/>
      <c r="O251" s="11"/>
      <c r="P251" s="11"/>
    </row>
    <row r="252" spans="1:16" x14ac:dyDescent="0.25">
      <c r="A252" s="8" t="s">
        <v>41</v>
      </c>
      <c r="B252" s="3">
        <v>2007</v>
      </c>
      <c r="C252" s="11">
        <v>9014.0076233183863</v>
      </c>
      <c r="D252" s="11">
        <v>13114.172538116592</v>
      </c>
      <c r="E252" s="11">
        <v>21248.757040358745</v>
      </c>
      <c r="F252" s="11">
        <v>29529.839910313902</v>
      </c>
      <c r="G252" s="2"/>
      <c r="M252" s="11"/>
      <c r="N252" s="11"/>
      <c r="O252" s="11"/>
      <c r="P252" s="11"/>
    </row>
    <row r="253" spans="1:16" x14ac:dyDescent="0.25">
      <c r="A253" s="8" t="s">
        <v>41</v>
      </c>
      <c r="B253" s="3">
        <v>2008</v>
      </c>
      <c r="C253" s="11">
        <v>8883.3439964943045</v>
      </c>
      <c r="D253" s="11">
        <v>12888.301524978089</v>
      </c>
      <c r="E253" s="11">
        <v>20942.918860648559</v>
      </c>
      <c r="F253" s="11">
        <v>29193.972392638039</v>
      </c>
      <c r="G253" s="2"/>
      <c r="M253" s="11"/>
      <c r="N253" s="11"/>
      <c r="O253" s="11"/>
      <c r="P253" s="11"/>
    </row>
    <row r="254" spans="1:16" x14ac:dyDescent="0.25">
      <c r="A254" s="8" t="s">
        <v>41</v>
      </c>
      <c r="B254" s="3">
        <v>2009</v>
      </c>
      <c r="C254" s="11">
        <v>8943.7333916083917</v>
      </c>
      <c r="D254" s="11">
        <v>12935.487989510488</v>
      </c>
      <c r="E254" s="11">
        <v>21085.072989510489</v>
      </c>
      <c r="F254" s="11">
        <v>29489.4256993007</v>
      </c>
      <c r="G254" s="2"/>
      <c r="M254" s="11"/>
      <c r="N254" s="11"/>
      <c r="O254" s="11"/>
      <c r="P254" s="11"/>
    </row>
    <row r="255" spans="1:16" x14ac:dyDescent="0.25">
      <c r="A255" s="8" t="s">
        <v>41</v>
      </c>
      <c r="B255" s="3">
        <v>2010</v>
      </c>
      <c r="C255" s="11">
        <v>9166.4660944206007</v>
      </c>
      <c r="D255" s="11">
        <v>13084.291321888411</v>
      </c>
      <c r="E255" s="11">
        <v>21070.303862660945</v>
      </c>
      <c r="F255" s="11">
        <v>29506.850214592276</v>
      </c>
      <c r="G255" s="2"/>
      <c r="M255" s="11"/>
      <c r="N255" s="11"/>
      <c r="O255" s="11"/>
      <c r="P255" s="11"/>
    </row>
    <row r="256" spans="1:16" x14ac:dyDescent="0.25">
      <c r="A256" s="8" t="s">
        <v>41</v>
      </c>
      <c r="B256" s="3">
        <v>2011</v>
      </c>
      <c r="C256" s="11">
        <v>9061.0452543786487</v>
      </c>
      <c r="D256" s="11">
        <v>12867.048198498747</v>
      </c>
      <c r="E256" s="11">
        <v>20917.939366138449</v>
      </c>
      <c r="F256" s="11">
        <v>29414.049824854043</v>
      </c>
      <c r="G256" s="2"/>
      <c r="M256" s="11"/>
      <c r="N256" s="11"/>
      <c r="O256" s="11"/>
      <c r="P256" s="11"/>
    </row>
    <row r="257" spans="1:16" x14ac:dyDescent="0.25">
      <c r="A257" s="8" t="s">
        <v>41</v>
      </c>
      <c r="B257" s="3">
        <v>2012</v>
      </c>
      <c r="C257" s="11">
        <v>9134.4133114215274</v>
      </c>
      <c r="D257" s="11">
        <v>12881.254724732949</v>
      </c>
      <c r="E257" s="11">
        <v>21043.921939194741</v>
      </c>
      <c r="F257" s="11">
        <v>29818.723089564501</v>
      </c>
      <c r="G257" s="2"/>
      <c r="M257" s="11"/>
      <c r="N257" s="11"/>
      <c r="O257" s="11"/>
      <c r="P257" s="11"/>
    </row>
    <row r="258" spans="1:16" x14ac:dyDescent="0.25">
      <c r="A258" s="8" t="s">
        <v>41</v>
      </c>
      <c r="B258" s="3">
        <v>2013</v>
      </c>
      <c r="C258" s="11">
        <v>9270.7487785016292</v>
      </c>
      <c r="D258" s="11">
        <v>12982.101197068405</v>
      </c>
      <c r="E258" s="11">
        <v>21251.064039087949</v>
      </c>
      <c r="F258" s="11">
        <v>30285.310781758959</v>
      </c>
      <c r="G258" s="2"/>
      <c r="M258" s="11"/>
      <c r="N258" s="11"/>
      <c r="O258" s="11"/>
      <c r="P258" s="11"/>
    </row>
    <row r="259" spans="1:16" x14ac:dyDescent="0.25">
      <c r="A259" s="8" t="s">
        <v>41</v>
      </c>
      <c r="B259" s="3">
        <v>2014</v>
      </c>
      <c r="C259" s="11">
        <v>9229.9025559105448</v>
      </c>
      <c r="D259" s="11">
        <v>12870.714856230034</v>
      </c>
      <c r="E259" s="11">
        <v>21055.795527156552</v>
      </c>
      <c r="F259" s="11">
        <v>30112.203674121407</v>
      </c>
      <c r="G259" s="2"/>
      <c r="M259" s="11"/>
      <c r="N259" s="11"/>
      <c r="O259" s="11"/>
      <c r="P259" s="11"/>
    </row>
    <row r="260" spans="1:16" x14ac:dyDescent="0.25">
      <c r="A260" s="8" t="s">
        <v>41</v>
      </c>
      <c r="B260" s="3">
        <v>2015</v>
      </c>
      <c r="C260" s="11">
        <v>9131.6469194312795</v>
      </c>
      <c r="D260" s="11">
        <v>12732.197472353871</v>
      </c>
      <c r="E260" s="11">
        <v>21810.465244865718</v>
      </c>
      <c r="F260" s="11">
        <v>31741.528436018958</v>
      </c>
      <c r="G260" s="2"/>
      <c r="M260" s="11"/>
      <c r="N260" s="11"/>
      <c r="O260" s="11"/>
      <c r="P260" s="11"/>
    </row>
    <row r="261" spans="1:16" x14ac:dyDescent="0.25">
      <c r="A261" s="8" t="s">
        <v>41</v>
      </c>
      <c r="B261" s="3">
        <v>2016</v>
      </c>
      <c r="C261" s="11">
        <v>9209.1440809968844</v>
      </c>
      <c r="D261" s="11">
        <v>12757.703356697819</v>
      </c>
      <c r="E261" s="11">
        <v>22213.899112149527</v>
      </c>
      <c r="F261" s="11">
        <v>33119.159766355137</v>
      </c>
      <c r="G261" s="2"/>
      <c r="M261" s="11"/>
      <c r="N261" s="11"/>
      <c r="O261" s="11"/>
      <c r="P261" s="11"/>
    </row>
    <row r="262" spans="1:16" x14ac:dyDescent="0.25">
      <c r="A262" s="8" t="s">
        <v>41</v>
      </c>
      <c r="B262" s="3">
        <v>2017</v>
      </c>
      <c r="C262" s="11">
        <v>9171.5467791411029</v>
      </c>
      <c r="D262" s="11">
        <v>12664.693182515337</v>
      </c>
      <c r="E262" s="11">
        <v>22434.642361963186</v>
      </c>
      <c r="F262" s="11">
        <v>34133.207546012265</v>
      </c>
      <c r="G262" s="2"/>
      <c r="M262" s="11"/>
      <c r="N262" s="11"/>
      <c r="O262" s="11"/>
      <c r="P262" s="11"/>
    </row>
    <row r="263" spans="1:16" x14ac:dyDescent="0.25">
      <c r="A263" s="8" t="s">
        <v>41</v>
      </c>
      <c r="B263" s="3">
        <v>2018</v>
      </c>
      <c r="C263" s="11">
        <v>8970.114692653673</v>
      </c>
      <c r="D263" s="11">
        <v>12384.451289355324</v>
      </c>
      <c r="E263" s="11">
        <v>22000.071694152924</v>
      </c>
      <c r="F263" s="11">
        <v>33477.765847076465</v>
      </c>
      <c r="G263" s="2"/>
      <c r="M263" s="11"/>
      <c r="N263" s="11"/>
      <c r="O263" s="11"/>
      <c r="P263" s="11"/>
    </row>
    <row r="264" spans="1:16" x14ac:dyDescent="0.25">
      <c r="A264" s="8" t="s">
        <v>41</v>
      </c>
      <c r="B264" s="3">
        <v>2019</v>
      </c>
      <c r="C264" s="11">
        <v>8804.5426470588245</v>
      </c>
      <c r="D264" s="11">
        <v>12150.540963235295</v>
      </c>
      <c r="E264" s="11">
        <v>21736.241279411763</v>
      </c>
      <c r="F264" s="11">
        <v>33095.662970588237</v>
      </c>
      <c r="G264" s="2"/>
      <c r="M264" s="11"/>
      <c r="N264" s="11"/>
      <c r="O264" s="11"/>
      <c r="P264" s="11"/>
    </row>
    <row r="265" spans="1:16" x14ac:dyDescent="0.25">
      <c r="A265" s="8" t="s">
        <v>41</v>
      </c>
      <c r="B265" s="3">
        <v>2020</v>
      </c>
      <c r="C265" s="11">
        <v>9301.664233576641</v>
      </c>
      <c r="D265" s="11">
        <v>13027.474029197079</v>
      </c>
      <c r="E265" s="11">
        <v>23499.574189781019</v>
      </c>
      <c r="F265" s="11">
        <v>35622.273459854012</v>
      </c>
      <c r="G265" s="2"/>
      <c r="M265" s="11"/>
      <c r="N265" s="11"/>
      <c r="O265" s="11"/>
      <c r="P265" s="11"/>
    </row>
    <row r="266" spans="1:16" x14ac:dyDescent="0.25">
      <c r="A266" s="8" t="s">
        <v>41</v>
      </c>
      <c r="B266" s="3">
        <v>2021</v>
      </c>
      <c r="C266" s="11">
        <v>9527.3026129943519</v>
      </c>
      <c r="D266" s="11">
        <v>13134.416991525426</v>
      </c>
      <c r="E266" s="11">
        <v>24014.506807909605</v>
      </c>
      <c r="F266" s="11">
        <v>34737.764576271191</v>
      </c>
      <c r="G266" s="2"/>
      <c r="M266" s="11"/>
      <c r="N266" s="11"/>
      <c r="O266" s="11"/>
      <c r="P266" s="11"/>
    </row>
    <row r="267" spans="1:16" x14ac:dyDescent="0.25">
      <c r="A267" s="8" t="s">
        <v>41</v>
      </c>
      <c r="B267" s="3">
        <v>2022</v>
      </c>
      <c r="C267" s="2">
        <v>10101.476521164022</v>
      </c>
      <c r="D267" s="2">
        <v>13501.191362433865</v>
      </c>
      <c r="E267" s="2">
        <v>23118.180105820109</v>
      </c>
      <c r="F267" s="2">
        <v>35594.847103174601</v>
      </c>
      <c r="G267" s="2"/>
      <c r="M267" s="11"/>
      <c r="N267" s="11"/>
      <c r="O267" s="11"/>
      <c r="P267" s="11"/>
    </row>
    <row r="268" spans="1:16" x14ac:dyDescent="0.25">
      <c r="A268" s="8" t="s">
        <v>41</v>
      </c>
      <c r="B268" s="3">
        <v>2023</v>
      </c>
      <c r="C268" s="2">
        <v>9426.1180776575438</v>
      </c>
      <c r="D268" s="2">
        <v>12705.753736473585</v>
      </c>
      <c r="E268" s="2">
        <v>22500.886900063655</v>
      </c>
      <c r="F268" s="2">
        <v>35063.110872056022</v>
      </c>
      <c r="G268" s="2"/>
      <c r="M268" s="11"/>
      <c r="N268" s="11"/>
      <c r="O268" s="11"/>
      <c r="P268" s="11"/>
    </row>
    <row r="269" spans="1:16" ht="15.75" thickBot="1" x14ac:dyDescent="0.3">
      <c r="A269" s="8" t="s">
        <v>41</v>
      </c>
      <c r="B269" s="3">
        <v>2024</v>
      </c>
      <c r="C269" s="2">
        <v>9414.5</v>
      </c>
      <c r="D269" s="2">
        <v>15116.67</v>
      </c>
      <c r="E269" s="2">
        <v>22710.46</v>
      </c>
      <c r="F269" s="2">
        <v>35482.04</v>
      </c>
      <c r="G269" s="2"/>
      <c r="M269" s="11"/>
      <c r="N269" s="11"/>
      <c r="O269" s="11"/>
      <c r="P269" s="11"/>
    </row>
    <row r="270" spans="1:16" x14ac:dyDescent="0.25">
      <c r="A270" s="29" t="s">
        <v>42</v>
      </c>
      <c r="B270" s="30">
        <v>1999</v>
      </c>
      <c r="C270" s="35">
        <v>18016.781829924646</v>
      </c>
      <c r="D270" s="35">
        <v>21734.974725511303</v>
      </c>
      <c r="E270" s="35">
        <v>48741.095801937561</v>
      </c>
      <c r="F270" s="35">
        <v>59309.575888051666</v>
      </c>
      <c r="G270" s="33"/>
      <c r="H270" s="30"/>
      <c r="I270" s="65"/>
      <c r="J270" s="65"/>
      <c r="K270" s="65"/>
      <c r="L270" s="65"/>
      <c r="M270" s="11"/>
      <c r="N270" s="11"/>
      <c r="O270" s="11"/>
      <c r="P270" s="11"/>
    </row>
    <row r="271" spans="1:16" x14ac:dyDescent="0.25">
      <c r="A271" s="8" t="s">
        <v>42</v>
      </c>
      <c r="B271" s="3">
        <v>2000</v>
      </c>
      <c r="C271" s="11">
        <v>17598.580859538783</v>
      </c>
      <c r="D271" s="11">
        <v>21208.677631027254</v>
      </c>
      <c r="E271" s="11">
        <v>47551.515723270444</v>
      </c>
      <c r="F271" s="11">
        <v>57910.507337526207</v>
      </c>
      <c r="G271" s="2"/>
      <c r="M271" s="11"/>
      <c r="N271" s="11"/>
      <c r="O271" s="11"/>
      <c r="P271" s="11"/>
    </row>
    <row r="272" spans="1:16" x14ac:dyDescent="0.25">
      <c r="A272" s="8" t="s">
        <v>42</v>
      </c>
      <c r="B272" s="3">
        <v>2001</v>
      </c>
      <c r="C272" s="11">
        <v>17217.287116564421</v>
      </c>
      <c r="D272" s="11">
        <v>20731.093047034767</v>
      </c>
      <c r="E272" s="11">
        <v>46484.96421267894</v>
      </c>
      <c r="F272" s="11">
        <v>56668.749672801649</v>
      </c>
      <c r="G272" s="2"/>
      <c r="M272" s="11"/>
      <c r="N272" s="11"/>
      <c r="O272" s="11"/>
      <c r="P272" s="11"/>
    </row>
    <row r="273" spans="1:16" x14ac:dyDescent="0.25">
      <c r="A273" s="8" t="s">
        <v>42</v>
      </c>
      <c r="B273" s="3">
        <v>2002</v>
      </c>
      <c r="C273" s="11">
        <v>16774.70995</v>
      </c>
      <c r="D273" s="11">
        <v>20283.488430000001</v>
      </c>
      <c r="E273" s="11">
        <v>45526.671089999996</v>
      </c>
      <c r="F273" s="11">
        <v>55113.479249999997</v>
      </c>
      <c r="G273" s="2"/>
      <c r="M273" s="11"/>
      <c r="N273" s="11"/>
      <c r="O273" s="11"/>
      <c r="P273" s="11"/>
    </row>
    <row r="274" spans="1:16" x14ac:dyDescent="0.25">
      <c r="A274" s="8" t="s">
        <v>42</v>
      </c>
      <c r="B274" s="3">
        <v>2003</v>
      </c>
      <c r="C274" s="11">
        <v>16474.29744163424</v>
      </c>
      <c r="D274" s="11">
        <v>20048.093044747082</v>
      </c>
      <c r="E274" s="11">
        <v>33400.836575875488</v>
      </c>
      <c r="F274" s="11">
        <v>54403.35774319066</v>
      </c>
      <c r="G274" s="2"/>
      <c r="M274" s="11"/>
      <c r="N274" s="11"/>
      <c r="O274" s="11"/>
      <c r="P274" s="11"/>
    </row>
    <row r="275" spans="1:16" x14ac:dyDescent="0.25">
      <c r="A275" s="8" t="s">
        <v>42</v>
      </c>
      <c r="B275" s="3">
        <v>2004</v>
      </c>
      <c r="C275" s="11">
        <v>16460.684708691497</v>
      </c>
      <c r="D275" s="11">
        <v>19970.348615090734</v>
      </c>
      <c r="E275" s="11">
        <v>33247.933409742116</v>
      </c>
      <c r="F275" s="11">
        <v>54365.128662846233</v>
      </c>
      <c r="G275" s="2"/>
      <c r="M275" s="11"/>
      <c r="N275" s="11"/>
      <c r="O275" s="11"/>
      <c r="P275" s="11"/>
    </row>
    <row r="276" spans="1:16" x14ac:dyDescent="0.25">
      <c r="A276" s="8" t="s">
        <v>42</v>
      </c>
      <c r="B276" s="3">
        <v>2005</v>
      </c>
      <c r="C276" s="11">
        <v>16497.51308411215</v>
      </c>
      <c r="D276" s="11">
        <v>19932.051401869161</v>
      </c>
      <c r="E276" s="11">
        <v>33313.818691588785</v>
      </c>
      <c r="F276" s="11">
        <v>53869.921495327108</v>
      </c>
      <c r="G276" s="2"/>
      <c r="M276" s="11"/>
      <c r="N276" s="11"/>
      <c r="O276" s="11"/>
      <c r="P276" s="11"/>
    </row>
    <row r="277" spans="1:16" x14ac:dyDescent="0.25">
      <c r="A277" s="8" t="s">
        <v>42</v>
      </c>
      <c r="B277" s="3">
        <v>2006</v>
      </c>
      <c r="C277" s="11">
        <v>22197.858386801105</v>
      </c>
      <c r="D277" s="11">
        <v>25567.467186067832</v>
      </c>
      <c r="E277" s="11">
        <v>39859.221649862513</v>
      </c>
      <c r="F277" s="11">
        <v>59386.892181484887</v>
      </c>
      <c r="G277" s="2"/>
      <c r="M277" s="11"/>
      <c r="N277" s="11"/>
      <c r="O277" s="11"/>
      <c r="P277" s="11"/>
    </row>
    <row r="278" spans="1:16" x14ac:dyDescent="0.25">
      <c r="A278" s="8" t="s">
        <v>42</v>
      </c>
      <c r="B278" s="3">
        <v>2007</v>
      </c>
      <c r="C278" s="11">
        <v>55765.19820627803</v>
      </c>
      <c r="D278" s="11">
        <v>59030.818834080717</v>
      </c>
      <c r="E278" s="11">
        <v>64863.624215246644</v>
      </c>
      <c r="F278" s="11">
        <v>72655.426780269059</v>
      </c>
      <c r="G278" s="2"/>
      <c r="M278" s="11"/>
      <c r="N278" s="11"/>
      <c r="O278" s="11"/>
      <c r="P278" s="11"/>
    </row>
    <row r="279" spans="1:16" x14ac:dyDescent="0.25">
      <c r="A279" s="8" t="s">
        <v>42</v>
      </c>
      <c r="B279" s="3">
        <v>2008</v>
      </c>
      <c r="C279" s="11">
        <v>57886.249842243655</v>
      </c>
      <c r="D279" s="11">
        <v>61076.61057843997</v>
      </c>
      <c r="E279" s="11">
        <v>65743.373356704658</v>
      </c>
      <c r="F279" s="11">
        <v>72159.151568799309</v>
      </c>
      <c r="G279" s="2"/>
      <c r="M279" s="11"/>
      <c r="N279" s="11"/>
      <c r="O279" s="11"/>
      <c r="P279" s="11"/>
    </row>
    <row r="280" spans="1:16" x14ac:dyDescent="0.25">
      <c r="A280" s="8" t="s">
        <v>42</v>
      </c>
      <c r="B280" s="3">
        <v>2009</v>
      </c>
      <c r="C280" s="11">
        <v>61639.186625874128</v>
      </c>
      <c r="D280" s="11">
        <v>64789.676136363632</v>
      </c>
      <c r="E280" s="11">
        <v>68738.336538461532</v>
      </c>
      <c r="F280" s="11">
        <v>73670.821678321678</v>
      </c>
      <c r="G280" s="2"/>
      <c r="M280" s="11"/>
      <c r="N280" s="11"/>
      <c r="O280" s="11"/>
      <c r="P280" s="11"/>
    </row>
    <row r="281" spans="1:16" x14ac:dyDescent="0.25">
      <c r="A281" s="8" t="s">
        <v>42</v>
      </c>
      <c r="B281" s="3">
        <v>2010</v>
      </c>
      <c r="C281" s="11">
        <v>56957.688463519313</v>
      </c>
      <c r="D281" s="11">
        <v>62766.717098712448</v>
      </c>
      <c r="E281" s="11">
        <v>67489.608583690992</v>
      </c>
      <c r="F281" s="11">
        <v>75329.996266094429</v>
      </c>
      <c r="G281" s="2"/>
      <c r="M281" s="11"/>
      <c r="N281" s="11"/>
      <c r="O281" s="11"/>
      <c r="P281" s="11"/>
    </row>
    <row r="282" spans="1:16" x14ac:dyDescent="0.25">
      <c r="A282" s="8" t="s">
        <v>42</v>
      </c>
      <c r="B282" s="3">
        <v>2011</v>
      </c>
      <c r="C282" s="11">
        <v>56117.719691409504</v>
      </c>
      <c r="D282" s="11">
        <v>61104.465613010834</v>
      </c>
      <c r="E282" s="11">
        <v>66435.999165971632</v>
      </c>
      <c r="F282" s="11">
        <v>74084.586655546285</v>
      </c>
      <c r="G282" s="2"/>
      <c r="M282" s="11"/>
      <c r="N282" s="11"/>
      <c r="O282" s="11"/>
      <c r="P282" s="11"/>
    </row>
    <row r="283" spans="1:16" x14ac:dyDescent="0.25">
      <c r="A283" s="8" t="s">
        <v>42</v>
      </c>
      <c r="B283" s="3">
        <v>2012</v>
      </c>
      <c r="C283" s="11">
        <v>10159.043549712407</v>
      </c>
      <c r="D283" s="11">
        <v>13067.671322925225</v>
      </c>
      <c r="E283" s="11">
        <v>19520.858668857847</v>
      </c>
      <c r="F283" s="11">
        <v>29396.972062448644</v>
      </c>
      <c r="G283" s="2"/>
      <c r="M283" s="11"/>
      <c r="N283" s="11"/>
      <c r="O283" s="11"/>
      <c r="P283" s="11"/>
    </row>
    <row r="284" spans="1:16" x14ac:dyDescent="0.25">
      <c r="A284" s="8" t="s">
        <v>42</v>
      </c>
      <c r="B284" s="3">
        <v>2013</v>
      </c>
      <c r="C284" s="11">
        <v>7865.4942996742675</v>
      </c>
      <c r="D284" s="11">
        <v>10759.65029315961</v>
      </c>
      <c r="E284" s="11">
        <v>17284.957654723126</v>
      </c>
      <c r="F284" s="11">
        <v>27121.083876221499</v>
      </c>
      <c r="G284" s="2"/>
      <c r="M284" s="11"/>
      <c r="N284" s="11"/>
      <c r="O284" s="11"/>
      <c r="P284" s="11"/>
    </row>
    <row r="285" spans="1:16" x14ac:dyDescent="0.25">
      <c r="A285" s="8" t="s">
        <v>42</v>
      </c>
      <c r="B285" s="3">
        <v>2014</v>
      </c>
      <c r="C285" s="11">
        <v>7632.4688498402566</v>
      </c>
      <c r="D285" s="11">
        <v>10470.066293929713</v>
      </c>
      <c r="E285" s="11">
        <v>16993.456070287542</v>
      </c>
      <c r="F285" s="11">
        <v>26669.303514376999</v>
      </c>
      <c r="G285" s="2"/>
      <c r="M285" s="11"/>
      <c r="N285" s="11"/>
      <c r="O285" s="11"/>
      <c r="P285" s="11"/>
    </row>
    <row r="286" spans="1:16" x14ac:dyDescent="0.25">
      <c r="A286" s="8" t="s">
        <v>42</v>
      </c>
      <c r="B286" s="3">
        <v>2015</v>
      </c>
      <c r="C286" s="11">
        <v>7551.8783570300156</v>
      </c>
      <c r="D286" s="11">
        <v>10347.928909952607</v>
      </c>
      <c r="E286" s="11">
        <v>17756.191943127964</v>
      </c>
      <c r="F286" s="11">
        <v>28266.800157977883</v>
      </c>
      <c r="G286" s="2"/>
      <c r="M286" s="11"/>
      <c r="N286" s="11"/>
      <c r="O286" s="11"/>
      <c r="P286" s="11"/>
    </row>
    <row r="287" spans="1:16" x14ac:dyDescent="0.25">
      <c r="A287" s="8" t="s">
        <v>42</v>
      </c>
      <c r="B287" s="3">
        <v>2016</v>
      </c>
      <c r="C287" s="11">
        <v>7451.0233644859809</v>
      </c>
      <c r="D287" s="11">
        <v>10207.876947040497</v>
      </c>
      <c r="E287" s="11">
        <v>19420.128753894078</v>
      </c>
      <c r="F287" s="11">
        <v>31938.148753894078</v>
      </c>
      <c r="G287" s="2"/>
      <c r="M287" s="11"/>
      <c r="N287" s="11"/>
      <c r="O287" s="11"/>
      <c r="P287" s="11"/>
    </row>
    <row r="288" spans="1:16" x14ac:dyDescent="0.25">
      <c r="A288" s="8" t="s">
        <v>42</v>
      </c>
      <c r="B288" s="3">
        <v>2017</v>
      </c>
      <c r="C288" s="11">
        <v>7341.6794478527599</v>
      </c>
      <c r="D288" s="11">
        <v>10611.503067484662</v>
      </c>
      <c r="E288" s="11">
        <v>20991.033742331289</v>
      </c>
      <c r="F288" s="11">
        <v>35422.677914110427</v>
      </c>
      <c r="G288" s="2"/>
      <c r="M288" s="11"/>
      <c r="N288" s="11"/>
      <c r="O288" s="11"/>
      <c r="P288" s="11"/>
    </row>
    <row r="289" spans="1:16" x14ac:dyDescent="0.25">
      <c r="A289" s="8" t="s">
        <v>42</v>
      </c>
      <c r="B289" s="3">
        <v>2018</v>
      </c>
      <c r="C289" s="11">
        <v>9386.235382308847</v>
      </c>
      <c r="D289" s="11">
        <v>13004.676161919042</v>
      </c>
      <c r="E289" s="11">
        <v>21828.84707646177</v>
      </c>
      <c r="F289" s="11">
        <v>35654.909295352329</v>
      </c>
      <c r="G289" s="2"/>
      <c r="M289" s="11"/>
      <c r="N289" s="11"/>
      <c r="O289" s="11"/>
      <c r="P289" s="11"/>
    </row>
    <row r="290" spans="1:16" x14ac:dyDescent="0.25">
      <c r="A290" s="8" t="s">
        <v>42</v>
      </c>
      <c r="B290" s="3">
        <v>2019</v>
      </c>
      <c r="C290" s="11">
        <v>11257.08455882353</v>
      </c>
      <c r="D290" s="11">
        <v>14806.349264705883</v>
      </c>
      <c r="E290" s="11">
        <v>22547.887132352942</v>
      </c>
      <c r="F290" s="11">
        <v>35657.096323529411</v>
      </c>
      <c r="G290" s="2"/>
      <c r="M290" s="11"/>
      <c r="N290" s="11"/>
      <c r="O290" s="11"/>
      <c r="P290" s="11"/>
    </row>
    <row r="291" spans="1:16" x14ac:dyDescent="0.25">
      <c r="A291" s="8" t="s">
        <v>42</v>
      </c>
      <c r="B291" s="3">
        <v>2020</v>
      </c>
      <c r="C291" s="11">
        <v>11522.55401459854</v>
      </c>
      <c r="D291" s="11">
        <v>15089.671781021898</v>
      </c>
      <c r="E291" s="11">
        <v>23772.09416058394</v>
      </c>
      <c r="F291" s="11">
        <v>37429.802919708025</v>
      </c>
      <c r="G291" s="2"/>
      <c r="M291" s="11"/>
      <c r="N291" s="11"/>
      <c r="O291" s="11"/>
      <c r="P291" s="11"/>
    </row>
    <row r="292" spans="1:16" x14ac:dyDescent="0.25">
      <c r="A292" s="8" t="s">
        <v>42</v>
      </c>
      <c r="B292" s="3">
        <v>2021</v>
      </c>
      <c r="C292" s="11">
        <v>10823.820268361584</v>
      </c>
      <c r="D292" s="11">
        <v>14291.578884180792</v>
      </c>
      <c r="E292" s="11">
        <v>23312.31920903955</v>
      </c>
      <c r="F292" s="11">
        <v>34725.310734463281</v>
      </c>
      <c r="G292" s="2"/>
      <c r="M292" s="11"/>
      <c r="N292" s="11"/>
      <c r="O292" s="11"/>
      <c r="P292" s="11"/>
    </row>
    <row r="293" spans="1:16" x14ac:dyDescent="0.25">
      <c r="A293" s="8" t="s">
        <v>42</v>
      </c>
      <c r="B293" s="3">
        <v>2022</v>
      </c>
      <c r="C293" s="11">
        <v>10304.729828042329</v>
      </c>
      <c r="D293" s="11">
        <v>13573.383531746034</v>
      </c>
      <c r="E293" s="11">
        <v>21103.758928571431</v>
      </c>
      <c r="F293" s="11">
        <v>33242.025132275136</v>
      </c>
      <c r="G293" s="2"/>
      <c r="M293" s="11"/>
      <c r="N293" s="11"/>
      <c r="O293" s="11"/>
      <c r="P293" s="11"/>
    </row>
    <row r="294" spans="1:16" x14ac:dyDescent="0.25">
      <c r="A294" s="8" t="s">
        <v>42</v>
      </c>
      <c r="B294" s="3">
        <v>2023</v>
      </c>
      <c r="C294" s="11">
        <v>12249.272959898155</v>
      </c>
      <c r="D294" s="11">
        <v>15386.382558879695</v>
      </c>
      <c r="E294" s="11">
        <v>22537.225105028643</v>
      </c>
      <c r="F294" s="11">
        <v>37672.476664544876</v>
      </c>
      <c r="G294" s="2"/>
      <c r="M294" s="11"/>
      <c r="N294" s="11"/>
      <c r="O294" s="11"/>
      <c r="P294" s="11"/>
    </row>
    <row r="295" spans="1:16" ht="15.75" thickBot="1" x14ac:dyDescent="0.3">
      <c r="A295" s="8" t="s">
        <v>42</v>
      </c>
      <c r="B295" s="3">
        <v>2024</v>
      </c>
      <c r="C295" s="11">
        <v>12570.92</v>
      </c>
      <c r="D295" s="11">
        <v>15629.4</v>
      </c>
      <c r="E295" s="11">
        <v>22659.379999999997</v>
      </c>
      <c r="F295" s="11">
        <v>38647.520000000004</v>
      </c>
      <c r="G295" s="2"/>
      <c r="M295" s="11"/>
      <c r="N295" s="11"/>
      <c r="O295" s="11"/>
      <c r="P295" s="11"/>
    </row>
    <row r="296" spans="1:16" x14ac:dyDescent="0.25">
      <c r="A296" s="29" t="s">
        <v>43</v>
      </c>
      <c r="B296" s="30">
        <v>1986</v>
      </c>
      <c r="C296" s="35">
        <v>13099.303174603176</v>
      </c>
      <c r="D296" s="73" t="s">
        <v>62</v>
      </c>
      <c r="E296" s="35">
        <v>26175.620634920637</v>
      </c>
      <c r="F296" s="35">
        <v>34631.809523809527</v>
      </c>
      <c r="G296" s="33"/>
      <c r="H296" s="30"/>
      <c r="I296" s="65"/>
      <c r="J296" s="65"/>
      <c r="K296" s="65"/>
      <c r="L296" s="65"/>
      <c r="M296" s="11"/>
      <c r="N296" s="11"/>
      <c r="O296" s="11"/>
      <c r="P296" s="11"/>
    </row>
    <row r="297" spans="1:16" x14ac:dyDescent="0.25">
      <c r="A297" s="8" t="s">
        <v>43</v>
      </c>
      <c r="B297" s="3">
        <v>1987</v>
      </c>
      <c r="C297" s="72" t="s">
        <v>62</v>
      </c>
      <c r="D297" s="72" t="s">
        <v>62</v>
      </c>
      <c r="E297" s="72" t="s">
        <v>62</v>
      </c>
      <c r="F297" s="72" t="s">
        <v>62</v>
      </c>
      <c r="G297" s="2"/>
      <c r="I297" s="11"/>
      <c r="J297" s="11"/>
      <c r="K297" s="11"/>
      <c r="L297" s="11"/>
      <c r="M297" s="11"/>
      <c r="N297" s="11"/>
      <c r="O297" s="11"/>
      <c r="P297" s="11"/>
    </row>
    <row r="298" spans="1:16" x14ac:dyDescent="0.25">
      <c r="A298" s="8" t="s">
        <v>43</v>
      </c>
      <c r="B298" s="3">
        <v>1988</v>
      </c>
      <c r="C298" s="72" t="s">
        <v>62</v>
      </c>
      <c r="D298" s="72" t="s">
        <v>62</v>
      </c>
      <c r="E298" s="72" t="s">
        <v>62</v>
      </c>
      <c r="F298" s="72" t="s">
        <v>62</v>
      </c>
      <c r="G298" s="2"/>
      <c r="I298" s="11"/>
      <c r="J298" s="11"/>
      <c r="K298" s="11"/>
      <c r="L298" s="11"/>
      <c r="M298" s="11"/>
      <c r="N298" s="11"/>
      <c r="O298" s="11"/>
      <c r="P298" s="11"/>
    </row>
    <row r="299" spans="1:16" x14ac:dyDescent="0.25">
      <c r="A299" s="8" t="s">
        <v>43</v>
      </c>
      <c r="B299" s="3">
        <v>1989</v>
      </c>
      <c r="C299" s="11">
        <v>13672.197860962569</v>
      </c>
      <c r="D299" s="11">
        <v>19673.68181818182</v>
      </c>
      <c r="E299" s="11">
        <v>26830.290106951874</v>
      </c>
      <c r="F299" s="11">
        <v>35178.590909090912</v>
      </c>
      <c r="G299" s="2"/>
      <c r="M299" s="11"/>
      <c r="N299" s="11"/>
      <c r="O299" s="11"/>
      <c r="P299" s="11"/>
    </row>
    <row r="300" spans="1:16" x14ac:dyDescent="0.25">
      <c r="A300" s="8" t="s">
        <v>43</v>
      </c>
      <c r="B300" s="3">
        <v>1990</v>
      </c>
      <c r="C300" s="11">
        <v>15068.982780612245</v>
      </c>
      <c r="D300" s="11">
        <v>21160.915369897961</v>
      </c>
      <c r="E300" s="11">
        <v>30160.540816326531</v>
      </c>
      <c r="F300" s="11">
        <v>40409.706632653062</v>
      </c>
      <c r="G300" s="2"/>
      <c r="M300" s="11"/>
      <c r="N300" s="11"/>
      <c r="O300" s="11"/>
      <c r="P300" s="11"/>
    </row>
    <row r="301" spans="1:16" x14ac:dyDescent="0.25">
      <c r="A301" s="8" t="s">
        <v>43</v>
      </c>
      <c r="B301" s="3">
        <v>1991</v>
      </c>
      <c r="C301" s="11">
        <v>15707.862500000003</v>
      </c>
      <c r="D301" s="11">
        <v>21925.539855072468</v>
      </c>
      <c r="E301" s="11">
        <v>31282.224637681164</v>
      </c>
      <c r="F301" s="11">
        <v>41725.178743961354</v>
      </c>
      <c r="G301" s="2"/>
      <c r="M301" s="11"/>
      <c r="N301" s="11"/>
      <c r="O301" s="11"/>
      <c r="P301" s="11"/>
    </row>
    <row r="302" spans="1:16" x14ac:dyDescent="0.25">
      <c r="A302" s="8" t="s">
        <v>43</v>
      </c>
      <c r="B302" s="3">
        <v>1992</v>
      </c>
      <c r="C302" s="11">
        <v>16080.42261904762</v>
      </c>
      <c r="D302" s="11">
        <v>22167.805952380953</v>
      </c>
      <c r="E302" s="11">
        <v>31657.075000000001</v>
      </c>
      <c r="F302" s="11">
        <v>42159.630952380954</v>
      </c>
      <c r="G302" s="2"/>
      <c r="M302" s="11"/>
      <c r="N302" s="11"/>
      <c r="O302" s="11"/>
      <c r="P302" s="11"/>
    </row>
    <row r="303" spans="1:16" x14ac:dyDescent="0.25">
      <c r="A303" s="8" t="s">
        <v>43</v>
      </c>
      <c r="B303" s="3">
        <v>1993</v>
      </c>
      <c r="C303" s="11">
        <v>16027.970794392526</v>
      </c>
      <c r="D303" s="11">
        <v>22039.164719626173</v>
      </c>
      <c r="E303" s="11">
        <v>31558.768107476641</v>
      </c>
      <c r="F303" s="11">
        <v>41980.614485981314</v>
      </c>
      <c r="G303" s="2"/>
      <c r="M303" s="11"/>
      <c r="N303" s="11"/>
      <c r="O303" s="11"/>
      <c r="P303" s="11"/>
    </row>
    <row r="304" spans="1:16" x14ac:dyDescent="0.25">
      <c r="A304" s="8" t="s">
        <v>43</v>
      </c>
      <c r="B304" s="3">
        <v>1994</v>
      </c>
      <c r="C304" s="11">
        <v>16059.209334889149</v>
      </c>
      <c r="D304" s="11">
        <v>22074.071890315052</v>
      </c>
      <c r="E304" s="11">
        <v>31606.129591598601</v>
      </c>
      <c r="F304" s="11">
        <v>41698.258226371065</v>
      </c>
      <c r="G304" s="2"/>
      <c r="M304" s="11"/>
      <c r="N304" s="11"/>
      <c r="O304" s="11"/>
      <c r="P304" s="11"/>
    </row>
    <row r="305" spans="1:16" x14ac:dyDescent="0.25">
      <c r="A305" s="8" t="s">
        <v>43</v>
      </c>
      <c r="B305" s="3">
        <v>1995</v>
      </c>
      <c r="C305" s="11">
        <v>14925.495433789956</v>
      </c>
      <c r="D305" s="11">
        <v>21598.437214611877</v>
      </c>
      <c r="E305" s="11">
        <v>29465.27168949772</v>
      </c>
      <c r="F305" s="11">
        <v>38700.490867579916</v>
      </c>
      <c r="G305" s="2"/>
      <c r="M305" s="11"/>
      <c r="N305" s="11"/>
      <c r="O305" s="11"/>
      <c r="P305" s="11"/>
    </row>
    <row r="306" spans="1:16" x14ac:dyDescent="0.25">
      <c r="A306" s="8" t="s">
        <v>43</v>
      </c>
      <c r="B306" s="3">
        <v>1996</v>
      </c>
      <c r="C306" s="11">
        <v>12323.600674915635</v>
      </c>
      <c r="D306" s="11">
        <v>21282.599550056242</v>
      </c>
      <c r="E306" s="11">
        <v>24752.175478065241</v>
      </c>
      <c r="F306" s="11">
        <v>32715.730033745782</v>
      </c>
      <c r="G306" s="2"/>
      <c r="M306" s="11"/>
      <c r="N306" s="11"/>
      <c r="O306" s="11"/>
      <c r="P306" s="11"/>
    </row>
    <row r="307" spans="1:16" x14ac:dyDescent="0.25">
      <c r="A307" s="8" t="s">
        <v>43</v>
      </c>
      <c r="B307" s="3">
        <v>1997</v>
      </c>
      <c r="C307" s="11">
        <v>12161.672776548672</v>
      </c>
      <c r="D307" s="11">
        <v>20929.886238938052</v>
      </c>
      <c r="E307" s="11">
        <v>24378.539236725661</v>
      </c>
      <c r="F307" s="11">
        <v>32226.490132743358</v>
      </c>
      <c r="G307" s="2"/>
      <c r="M307" s="11"/>
      <c r="N307" s="11"/>
      <c r="O307" s="11"/>
      <c r="P307" s="11"/>
    </row>
    <row r="308" spans="1:16" x14ac:dyDescent="0.25">
      <c r="A308" s="8" t="s">
        <v>43</v>
      </c>
      <c r="B308" s="3">
        <v>1998</v>
      </c>
      <c r="C308" s="11">
        <v>12022.91325301205</v>
      </c>
      <c r="D308" s="11">
        <v>20723.567535596936</v>
      </c>
      <c r="E308" s="11">
        <v>24132.039299014243</v>
      </c>
      <c r="F308" s="11">
        <v>31894.468587075578</v>
      </c>
      <c r="G308" s="2"/>
      <c r="M308" s="11"/>
      <c r="N308" s="11"/>
      <c r="O308" s="11"/>
      <c r="P308" s="11"/>
    </row>
    <row r="309" spans="1:16" x14ac:dyDescent="0.25">
      <c r="A309" s="8" t="s">
        <v>43</v>
      </c>
      <c r="B309" s="3">
        <v>1999</v>
      </c>
      <c r="C309" s="11">
        <v>11815.844779332614</v>
      </c>
      <c r="D309" s="11">
        <v>20366.649257265875</v>
      </c>
      <c r="E309" s="11">
        <v>23721.994467168995</v>
      </c>
      <c r="F309" s="11">
        <v>31362.64878363832</v>
      </c>
      <c r="G309" s="2"/>
      <c r="M309" s="11"/>
      <c r="N309" s="11"/>
      <c r="O309" s="11"/>
      <c r="P309" s="11"/>
    </row>
    <row r="310" spans="1:16" x14ac:dyDescent="0.25">
      <c r="A310" s="8" t="s">
        <v>43</v>
      </c>
      <c r="B310" s="3">
        <v>2000</v>
      </c>
      <c r="C310" s="11">
        <v>11511.26498951782</v>
      </c>
      <c r="D310" s="11">
        <v>19836.47385744235</v>
      </c>
      <c r="E310" s="11">
        <v>23203.264192872117</v>
      </c>
      <c r="F310" s="11">
        <v>30719.04823899371</v>
      </c>
      <c r="G310" s="2"/>
      <c r="M310" s="11"/>
      <c r="N310" s="11"/>
      <c r="O310" s="11"/>
      <c r="P310" s="11"/>
    </row>
    <row r="311" spans="1:16" x14ac:dyDescent="0.25">
      <c r="A311" s="8" t="s">
        <v>43</v>
      </c>
      <c r="B311" s="3">
        <v>2001</v>
      </c>
      <c r="C311" s="11">
        <v>11235.36073619632</v>
      </c>
      <c r="D311" s="11">
        <v>19352.09120654397</v>
      </c>
      <c r="E311" s="11">
        <v>22749.713517382414</v>
      </c>
      <c r="F311" s="11">
        <v>30156.707177914115</v>
      </c>
      <c r="G311" s="2"/>
      <c r="M311" s="11"/>
      <c r="N311" s="11"/>
      <c r="O311" s="11"/>
      <c r="P311" s="11"/>
    </row>
    <row r="312" spans="1:16" x14ac:dyDescent="0.25">
      <c r="A312" s="8" t="s">
        <v>43</v>
      </c>
      <c r="B312" s="3">
        <v>2002</v>
      </c>
      <c r="C312" s="11">
        <v>10994.6188</v>
      </c>
      <c r="D312" s="11">
        <v>18926.908349999998</v>
      </c>
      <c r="E312" s="11">
        <v>22318.728620000002</v>
      </c>
      <c r="F312" s="11">
        <v>29604.924220000001</v>
      </c>
      <c r="G312" s="2"/>
      <c r="M312" s="11"/>
      <c r="N312" s="11"/>
      <c r="O312" s="11"/>
      <c r="P312" s="11"/>
    </row>
    <row r="313" spans="1:16" x14ac:dyDescent="0.25">
      <c r="A313" s="8" t="s">
        <v>43</v>
      </c>
      <c r="B313" s="3">
        <v>2003</v>
      </c>
      <c r="C313" s="11">
        <v>10702.197762645914</v>
      </c>
      <c r="D313" s="11">
        <v>18413.549387159535</v>
      </c>
      <c r="E313" s="11">
        <v>21783.073988326847</v>
      </c>
      <c r="F313" s="11">
        <v>28910.94398832685</v>
      </c>
      <c r="G313" s="2"/>
      <c r="M313" s="11"/>
      <c r="N313" s="11"/>
      <c r="O313" s="11"/>
      <c r="P313" s="11"/>
    </row>
    <row r="314" spans="1:16" x14ac:dyDescent="0.25">
      <c r="A314" s="8" t="s">
        <v>43</v>
      </c>
      <c r="B314" s="3">
        <v>2004</v>
      </c>
      <c r="C314" s="11">
        <v>10716.216618911174</v>
      </c>
      <c r="D314" s="11">
        <v>18420.683371537729</v>
      </c>
      <c r="E314" s="11">
        <v>21901.179350525312</v>
      </c>
      <c r="F314" s="11">
        <v>28974.985721107929</v>
      </c>
      <c r="G314" s="2"/>
      <c r="M314" s="11"/>
      <c r="N314" s="11"/>
      <c r="O314" s="11"/>
      <c r="P314" s="11"/>
    </row>
    <row r="315" spans="1:16" x14ac:dyDescent="0.25">
      <c r="A315" s="8" t="s">
        <v>43</v>
      </c>
      <c r="B315" s="3">
        <v>2005</v>
      </c>
      <c r="C315" s="11">
        <v>10536.694392523365</v>
      </c>
      <c r="D315" s="11">
        <v>18130.572897196264</v>
      </c>
      <c r="E315" s="11">
        <v>21730.522429906541</v>
      </c>
      <c r="F315" s="11">
        <v>29025.157009345796</v>
      </c>
      <c r="G315" s="2"/>
      <c r="M315" s="11"/>
      <c r="N315" s="11"/>
      <c r="O315" s="11"/>
      <c r="P315" s="11"/>
    </row>
    <row r="316" spans="1:16" x14ac:dyDescent="0.25">
      <c r="A316" s="8" t="s">
        <v>43</v>
      </c>
      <c r="B316" s="3">
        <v>2006</v>
      </c>
      <c r="C316" s="11">
        <v>10405.407424381303</v>
      </c>
      <c r="D316" s="11">
        <v>17932.902291475712</v>
      </c>
      <c r="E316" s="11">
        <v>22909.121924839597</v>
      </c>
      <c r="F316" s="11">
        <v>29724.497873510547</v>
      </c>
      <c r="G316" s="2"/>
      <c r="M316" s="11"/>
      <c r="N316" s="11"/>
      <c r="O316" s="11"/>
      <c r="P316" s="11"/>
    </row>
    <row r="317" spans="1:16" x14ac:dyDescent="0.25">
      <c r="A317" s="8" t="s">
        <v>43</v>
      </c>
      <c r="B317" s="3">
        <v>2007</v>
      </c>
      <c r="C317" s="11">
        <v>10395.005829596414</v>
      </c>
      <c r="D317" s="11">
        <v>17867.663605381167</v>
      </c>
      <c r="E317" s="11">
        <v>23722.951695067266</v>
      </c>
      <c r="F317" s="11">
        <v>30387.415264573992</v>
      </c>
      <c r="G317" s="2"/>
      <c r="M317" s="11"/>
      <c r="N317" s="11"/>
      <c r="O317" s="11"/>
      <c r="P317" s="11"/>
    </row>
    <row r="318" spans="1:16" x14ac:dyDescent="0.25">
      <c r="A318" s="8" t="s">
        <v>43</v>
      </c>
      <c r="B318" s="3">
        <v>2008</v>
      </c>
      <c r="C318" s="11">
        <v>10367.487852760738</v>
      </c>
      <c r="D318" s="11">
        <v>17834.00934268186</v>
      </c>
      <c r="E318" s="11">
        <v>23525.920876424196</v>
      </c>
      <c r="F318" s="11">
        <v>29916.964767747595</v>
      </c>
      <c r="G318" s="2"/>
      <c r="M318" s="11"/>
      <c r="N318" s="11"/>
      <c r="O318" s="11"/>
      <c r="P318" s="11"/>
    </row>
    <row r="319" spans="1:16" x14ac:dyDescent="0.25">
      <c r="A319" s="8" t="s">
        <v>43</v>
      </c>
      <c r="B319" s="3">
        <v>2009</v>
      </c>
      <c r="C319" s="11">
        <v>10550.286136363637</v>
      </c>
      <c r="D319" s="11">
        <v>18149.857552447553</v>
      </c>
      <c r="E319" s="11">
        <v>24432.693129370629</v>
      </c>
      <c r="F319" s="11">
        <v>31919.367316433563</v>
      </c>
      <c r="G319" s="2"/>
      <c r="M319" s="11"/>
      <c r="N319" s="11"/>
      <c r="O319" s="11"/>
      <c r="P319" s="11"/>
    </row>
    <row r="320" spans="1:16" x14ac:dyDescent="0.25">
      <c r="A320" s="8" t="s">
        <v>43</v>
      </c>
      <c r="B320" s="3">
        <v>2010</v>
      </c>
      <c r="C320" s="11">
        <v>10847.366987124464</v>
      </c>
      <c r="D320" s="11">
        <v>18438.435630901287</v>
      </c>
      <c r="E320" s="11">
        <v>25382.561974248929</v>
      </c>
      <c r="F320" s="11">
        <v>33307.653493562233</v>
      </c>
      <c r="G320" s="2"/>
      <c r="M320" s="11"/>
      <c r="N320" s="11"/>
      <c r="O320" s="11"/>
      <c r="P320" s="11"/>
    </row>
    <row r="321" spans="1:16" x14ac:dyDescent="0.25">
      <c r="A321" s="8" t="s">
        <v>43</v>
      </c>
      <c r="B321" s="3">
        <v>2011</v>
      </c>
      <c r="C321" s="11">
        <v>10874.505004170142</v>
      </c>
      <c r="D321" s="11">
        <v>18482.095871559632</v>
      </c>
      <c r="E321" s="11">
        <v>25029.410758965802</v>
      </c>
      <c r="F321" s="11">
        <v>33054.026513761462</v>
      </c>
      <c r="G321" s="2"/>
      <c r="M321" s="11"/>
      <c r="N321" s="11"/>
      <c r="O321" s="11"/>
      <c r="P321" s="11"/>
    </row>
    <row r="322" spans="1:16" x14ac:dyDescent="0.25">
      <c r="A322" s="8" t="s">
        <v>43</v>
      </c>
      <c r="B322" s="3">
        <v>2012</v>
      </c>
      <c r="C322" s="11">
        <v>10666.731306491372</v>
      </c>
      <c r="D322" s="11">
        <v>18209.331963845521</v>
      </c>
      <c r="E322" s="11">
        <v>24588.481511914542</v>
      </c>
      <c r="F322" s="11">
        <v>32978.550534100243</v>
      </c>
      <c r="G322" s="2"/>
      <c r="M322" s="11"/>
      <c r="N322" s="11"/>
      <c r="O322" s="11"/>
      <c r="P322" s="11"/>
    </row>
    <row r="323" spans="1:16" x14ac:dyDescent="0.25">
      <c r="A323" s="8" t="s">
        <v>43</v>
      </c>
      <c r="B323" s="3">
        <v>2013</v>
      </c>
      <c r="C323" s="11">
        <v>10775.583061889251</v>
      </c>
      <c r="D323" s="11">
        <v>18257.18411237785</v>
      </c>
      <c r="E323" s="11">
        <v>24703.653094462541</v>
      </c>
      <c r="F323" s="11">
        <v>33329.098534201956</v>
      </c>
      <c r="G323" s="2"/>
      <c r="M323" s="11"/>
      <c r="N323" s="11"/>
      <c r="O323" s="11"/>
      <c r="P323" s="11"/>
    </row>
    <row r="324" spans="1:16" x14ac:dyDescent="0.25">
      <c r="A324" s="8" t="s">
        <v>43</v>
      </c>
      <c r="B324" s="3">
        <v>2014</v>
      </c>
      <c r="C324" s="11">
        <v>10932.718051118212</v>
      </c>
      <c r="D324" s="11">
        <v>18112.816293929714</v>
      </c>
      <c r="E324" s="11">
        <v>24469.137380191696</v>
      </c>
      <c r="F324" s="11">
        <v>33397.031150159746</v>
      </c>
      <c r="G324" s="2"/>
      <c r="M324" s="11"/>
      <c r="N324" s="11"/>
      <c r="O324" s="11"/>
      <c r="P324" s="11"/>
    </row>
    <row r="325" spans="1:16" x14ac:dyDescent="0.25">
      <c r="A325" s="8" t="s">
        <v>43</v>
      </c>
      <c r="B325" s="3">
        <v>2015</v>
      </c>
      <c r="C325" s="11">
        <v>11233.768562401265</v>
      </c>
      <c r="D325" s="11">
        <v>18096.801737756716</v>
      </c>
      <c r="E325" s="11">
        <v>25342.385466034757</v>
      </c>
      <c r="F325" s="11">
        <v>35298.867298578203</v>
      </c>
      <c r="G325" s="2"/>
      <c r="M325" s="11"/>
      <c r="N325" s="11"/>
      <c r="O325" s="11"/>
      <c r="P325" s="11"/>
    </row>
    <row r="326" spans="1:16" x14ac:dyDescent="0.25">
      <c r="A326" s="8" t="s">
        <v>43</v>
      </c>
      <c r="B326" s="3">
        <v>2016</v>
      </c>
      <c r="C326" s="11">
        <v>11501.091900311525</v>
      </c>
      <c r="D326" s="11">
        <v>18086.350459501558</v>
      </c>
      <c r="E326" s="11">
        <v>25726.431323987537</v>
      </c>
      <c r="F326" s="11">
        <v>36540.214563862923</v>
      </c>
      <c r="G326" s="2"/>
      <c r="M326" s="11"/>
      <c r="N326" s="11"/>
      <c r="O326" s="11"/>
      <c r="P326" s="11"/>
    </row>
    <row r="327" spans="1:16" x14ac:dyDescent="0.25">
      <c r="A327" s="8" t="s">
        <v>43</v>
      </c>
      <c r="B327" s="3">
        <v>2017</v>
      </c>
      <c r="C327" s="11">
        <v>11673.270322085889</v>
      </c>
      <c r="D327" s="11">
        <v>18116.463934049079</v>
      </c>
      <c r="E327" s="11">
        <v>26079.619631901838</v>
      </c>
      <c r="F327" s="11">
        <v>37689.344325153375</v>
      </c>
      <c r="G327" s="2"/>
      <c r="M327" s="11"/>
      <c r="N327" s="11"/>
      <c r="O327" s="11"/>
      <c r="P327" s="11"/>
    </row>
    <row r="328" spans="1:16" x14ac:dyDescent="0.25">
      <c r="A328" s="8" t="s">
        <v>43</v>
      </c>
      <c r="B328" s="3">
        <v>2018</v>
      </c>
      <c r="C328" s="11">
        <v>11634.493253373314</v>
      </c>
      <c r="D328" s="11">
        <v>18037.179475262368</v>
      </c>
      <c r="E328" s="11">
        <v>25886.928410794604</v>
      </c>
      <c r="F328" s="11">
        <v>37387.53935532234</v>
      </c>
      <c r="G328" s="2"/>
      <c r="M328" s="11"/>
      <c r="N328" s="11"/>
      <c r="O328" s="11"/>
      <c r="P328" s="11"/>
    </row>
    <row r="329" spans="1:16" x14ac:dyDescent="0.25">
      <c r="A329" s="8" t="s">
        <v>43</v>
      </c>
      <c r="B329" s="3">
        <v>2019</v>
      </c>
      <c r="C329" s="11">
        <v>11561.729779411764</v>
      </c>
      <c r="D329" s="11">
        <v>17886.413007352941</v>
      </c>
      <c r="E329" s="11">
        <v>25776.534926470587</v>
      </c>
      <c r="F329" s="11">
        <v>37248.941544117646</v>
      </c>
      <c r="G329" s="2"/>
      <c r="I329" s="26"/>
      <c r="J329" s="26"/>
      <c r="M329" s="11"/>
      <c r="N329" s="11"/>
      <c r="O329" s="11"/>
      <c r="P329" s="11"/>
    </row>
    <row r="330" spans="1:16" x14ac:dyDescent="0.25">
      <c r="A330" s="8" t="s">
        <v>43</v>
      </c>
      <c r="B330" s="3">
        <v>2020</v>
      </c>
      <c r="C330" s="11">
        <v>12192.579197080291</v>
      </c>
      <c r="D330" s="11">
        <v>18471.32</v>
      </c>
      <c r="E330" s="11">
        <v>27563.227007299269</v>
      </c>
      <c r="F330" s="11">
        <v>39820.401094890505</v>
      </c>
      <c r="G330" s="2"/>
      <c r="M330" s="11"/>
      <c r="N330" s="11"/>
      <c r="O330" s="11"/>
      <c r="P330" s="11"/>
    </row>
    <row r="331" spans="1:16" x14ac:dyDescent="0.25">
      <c r="A331" s="8" t="s">
        <v>43</v>
      </c>
      <c r="B331" s="3">
        <v>2021</v>
      </c>
      <c r="C331" s="11">
        <v>11481.737641242938</v>
      </c>
      <c r="D331" s="11">
        <v>17555.030861581923</v>
      </c>
      <c r="E331" s="11">
        <v>27017.791666666668</v>
      </c>
      <c r="F331" s="11">
        <v>37107.562500000007</v>
      </c>
      <c r="G331" s="2"/>
      <c r="M331" s="11"/>
      <c r="N331" s="11"/>
      <c r="O331" s="11"/>
      <c r="P331" s="11"/>
    </row>
    <row r="332" spans="1:16" x14ac:dyDescent="0.25">
      <c r="A332" s="8" t="s">
        <v>43</v>
      </c>
      <c r="B332" s="3">
        <v>2022</v>
      </c>
      <c r="C332" s="2">
        <v>10910.243776455029</v>
      </c>
      <c r="D332" s="2">
        <v>16889.658101851855</v>
      </c>
      <c r="E332" s="2">
        <v>24583.806712962967</v>
      </c>
      <c r="F332" s="2">
        <v>35509.129543650801</v>
      </c>
      <c r="G332" s="2"/>
      <c r="M332" s="11"/>
      <c r="N332" s="11"/>
      <c r="O332" s="11"/>
      <c r="P332" s="11"/>
    </row>
    <row r="333" spans="1:16" x14ac:dyDescent="0.25">
      <c r="A333" s="8" t="s">
        <v>43</v>
      </c>
      <c r="B333" s="3">
        <v>2023</v>
      </c>
      <c r="C333" s="2">
        <v>10726.110190961173</v>
      </c>
      <c r="D333" s="2">
        <v>17450.951807765756</v>
      </c>
      <c r="E333" s="2">
        <v>24391.323634627628</v>
      </c>
      <c r="F333" s="2">
        <v>35316.628230426475</v>
      </c>
      <c r="G333" s="2"/>
      <c r="M333" s="11"/>
      <c r="N333" s="11"/>
      <c r="O333" s="11"/>
      <c r="P333" s="11"/>
    </row>
    <row r="334" spans="1:16" ht="15.75" thickBot="1" x14ac:dyDescent="0.3">
      <c r="A334" s="8" t="s">
        <v>43</v>
      </c>
      <c r="B334" s="3">
        <v>2024</v>
      </c>
      <c r="C334" s="2">
        <v>10455.06</v>
      </c>
      <c r="D334" s="2">
        <v>17825.710000000003</v>
      </c>
      <c r="E334" s="2">
        <v>24130.04</v>
      </c>
      <c r="F334" s="2">
        <v>35160.82</v>
      </c>
      <c r="G334" s="2"/>
      <c r="M334" s="11"/>
      <c r="N334" s="11"/>
      <c r="O334" s="11"/>
      <c r="P334" s="11"/>
    </row>
    <row r="335" spans="1:16" x14ac:dyDescent="0.25">
      <c r="A335" s="29" t="s">
        <v>44</v>
      </c>
      <c r="B335" s="30">
        <v>1986</v>
      </c>
      <c r="C335" s="35">
        <v>16074.676190476192</v>
      </c>
      <c r="D335" s="73" t="s">
        <v>62</v>
      </c>
      <c r="E335" s="35">
        <v>24873.096825396828</v>
      </c>
      <c r="F335" s="35">
        <v>37900.888888888891</v>
      </c>
      <c r="G335" s="33"/>
      <c r="H335" s="30"/>
      <c r="I335" s="65"/>
      <c r="J335" s="65"/>
      <c r="K335" s="65"/>
      <c r="L335" s="65"/>
      <c r="M335" s="11"/>
      <c r="N335" s="11"/>
      <c r="O335" s="11"/>
      <c r="P335" s="11"/>
    </row>
    <row r="336" spans="1:16" x14ac:dyDescent="0.25">
      <c r="A336" s="8" t="s">
        <v>44</v>
      </c>
      <c r="B336" s="3">
        <v>1987</v>
      </c>
      <c r="C336" s="72" t="s">
        <v>62</v>
      </c>
      <c r="D336" s="72" t="s">
        <v>62</v>
      </c>
      <c r="E336" s="72" t="s">
        <v>62</v>
      </c>
      <c r="F336" s="72" t="s">
        <v>62</v>
      </c>
      <c r="G336" s="2"/>
      <c r="I336" s="11"/>
      <c r="J336" s="11"/>
      <c r="K336" s="11"/>
      <c r="L336" s="11"/>
      <c r="M336" s="11"/>
      <c r="N336" s="11"/>
      <c r="O336" s="11"/>
      <c r="P336" s="11"/>
    </row>
    <row r="337" spans="1:16" x14ac:dyDescent="0.25">
      <c r="A337" s="8" t="s">
        <v>44</v>
      </c>
      <c r="B337" s="3">
        <v>1988</v>
      </c>
      <c r="C337" s="72" t="s">
        <v>62</v>
      </c>
      <c r="D337" s="72" t="s">
        <v>62</v>
      </c>
      <c r="E337" s="72" t="s">
        <v>62</v>
      </c>
      <c r="F337" s="72" t="s">
        <v>62</v>
      </c>
      <c r="G337" s="2"/>
      <c r="I337" s="11"/>
      <c r="J337" s="11"/>
      <c r="K337" s="11"/>
      <c r="L337" s="11"/>
      <c r="M337" s="11"/>
      <c r="N337" s="11"/>
      <c r="O337" s="11"/>
      <c r="P337" s="11"/>
    </row>
    <row r="338" spans="1:16" x14ac:dyDescent="0.25">
      <c r="A338" s="8" t="s">
        <v>44</v>
      </c>
      <c r="B338" s="3">
        <v>1989</v>
      </c>
      <c r="C338" s="11">
        <v>15083.299465240643</v>
      </c>
      <c r="D338" s="11">
        <v>17529.065508021391</v>
      </c>
      <c r="E338" s="11">
        <v>23149.810160427809</v>
      </c>
      <c r="F338" s="11">
        <v>35217.310160427813</v>
      </c>
      <c r="G338" s="2"/>
      <c r="M338" s="11"/>
      <c r="N338" s="11"/>
      <c r="O338" s="11"/>
      <c r="P338" s="11"/>
    </row>
    <row r="339" spans="1:16" x14ac:dyDescent="0.25">
      <c r="A339" s="8" t="s">
        <v>44</v>
      </c>
      <c r="B339" s="3">
        <v>1990</v>
      </c>
      <c r="C339" s="11">
        <v>15180.586632653061</v>
      </c>
      <c r="D339" s="11">
        <v>17531.881543367348</v>
      </c>
      <c r="E339" s="11">
        <v>23458.747971938777</v>
      </c>
      <c r="F339" s="11">
        <v>35568.34056122449</v>
      </c>
      <c r="G339" s="2"/>
      <c r="M339" s="11"/>
      <c r="N339" s="11"/>
      <c r="O339" s="11"/>
      <c r="P339" s="11"/>
    </row>
    <row r="340" spans="1:16" x14ac:dyDescent="0.25">
      <c r="A340" s="8" t="s">
        <v>44</v>
      </c>
      <c r="B340" s="3">
        <v>1991</v>
      </c>
      <c r="C340" s="11">
        <v>15433.185990338166</v>
      </c>
      <c r="D340" s="11">
        <v>17564.916666666668</v>
      </c>
      <c r="E340" s="11">
        <v>23985.370772946862</v>
      </c>
      <c r="F340" s="11">
        <v>36334.640096618365</v>
      </c>
      <c r="G340" s="2"/>
      <c r="M340" s="11"/>
      <c r="N340" s="11"/>
      <c r="O340" s="11"/>
      <c r="P340" s="11"/>
    </row>
    <row r="341" spans="1:16" x14ac:dyDescent="0.25">
      <c r="A341" s="8" t="s">
        <v>44</v>
      </c>
      <c r="B341" s="3">
        <v>1992</v>
      </c>
      <c r="C341" s="11">
        <v>15492.371428571429</v>
      </c>
      <c r="D341" s="11">
        <v>17626.211904761905</v>
      </c>
      <c r="E341" s="11">
        <v>24171.394047619047</v>
      </c>
      <c r="F341" s="11">
        <v>36235.063095238096</v>
      </c>
      <c r="G341" s="2"/>
      <c r="M341" s="11"/>
      <c r="N341" s="11"/>
      <c r="O341" s="11"/>
      <c r="P341" s="11"/>
    </row>
    <row r="342" spans="1:16" x14ac:dyDescent="0.25">
      <c r="A342" s="8" t="s">
        <v>44</v>
      </c>
      <c r="B342" s="3">
        <v>1993</v>
      </c>
      <c r="C342" s="11">
        <v>15375.724299065423</v>
      </c>
      <c r="D342" s="11">
        <v>17469.67990654206</v>
      </c>
      <c r="E342" s="11">
        <v>24009.061915887854</v>
      </c>
      <c r="F342" s="11">
        <v>35920.549065420564</v>
      </c>
      <c r="G342" s="2"/>
      <c r="M342" s="11"/>
      <c r="N342" s="11"/>
      <c r="O342" s="11"/>
      <c r="P342" s="11"/>
    </row>
    <row r="343" spans="1:16" x14ac:dyDescent="0.25">
      <c r="A343" s="8" t="s">
        <v>44</v>
      </c>
      <c r="B343" s="3">
        <v>1994</v>
      </c>
      <c r="C343" s="11">
        <v>13871.119533255544</v>
      </c>
      <c r="D343" s="11">
        <v>17276.567094515754</v>
      </c>
      <c r="E343" s="11">
        <v>23629.56372228705</v>
      </c>
      <c r="F343" s="11">
        <v>35354.817969661613</v>
      </c>
      <c r="G343" s="2"/>
      <c r="M343" s="11"/>
      <c r="N343" s="11"/>
      <c r="O343" s="11"/>
      <c r="P343" s="11"/>
    </row>
    <row r="344" spans="1:16" x14ac:dyDescent="0.25">
      <c r="A344" s="8" t="s">
        <v>44</v>
      </c>
      <c r="B344" s="3">
        <v>1995</v>
      </c>
      <c r="C344" s="11">
        <v>10756.054794520549</v>
      </c>
      <c r="D344" s="11">
        <v>16618.986301369867</v>
      </c>
      <c r="E344" s="11">
        <v>22564.571917808222</v>
      </c>
      <c r="F344" s="11">
        <v>34000.227168949779</v>
      </c>
      <c r="G344" s="2"/>
      <c r="M344" s="11"/>
      <c r="N344" s="11"/>
      <c r="O344" s="11"/>
      <c r="P344" s="11"/>
    </row>
    <row r="345" spans="1:16" x14ac:dyDescent="0.25">
      <c r="A345" s="8" t="s">
        <v>44</v>
      </c>
      <c r="B345" s="3">
        <v>1996</v>
      </c>
      <c r="C345" s="11">
        <v>9865.7581552305965</v>
      </c>
      <c r="D345" s="11">
        <v>15362.420697412823</v>
      </c>
      <c r="E345" s="11">
        <v>21642.769403824521</v>
      </c>
      <c r="F345" s="11">
        <v>31711.236220472441</v>
      </c>
      <c r="G345" s="2"/>
      <c r="M345" s="11"/>
      <c r="N345" s="11"/>
      <c r="O345" s="11"/>
      <c r="P345" s="11"/>
    </row>
    <row r="346" spans="1:16" x14ac:dyDescent="0.25">
      <c r="A346" s="8" t="s">
        <v>44</v>
      </c>
      <c r="B346" s="3">
        <v>1997</v>
      </c>
      <c r="C346" s="11">
        <v>9815.9679203539818</v>
      </c>
      <c r="D346" s="11">
        <v>15051.162676991149</v>
      </c>
      <c r="E346" s="11">
        <v>20792.302500000002</v>
      </c>
      <c r="F346" s="11">
        <v>31679.857300884953</v>
      </c>
      <c r="G346" s="2"/>
      <c r="M346" s="11"/>
      <c r="N346" s="11"/>
      <c r="O346" s="11"/>
      <c r="P346" s="11"/>
    </row>
    <row r="347" spans="1:16" x14ac:dyDescent="0.25">
      <c r="A347" s="8" t="s">
        <v>44</v>
      </c>
      <c r="B347" s="3">
        <v>1998</v>
      </c>
      <c r="C347" s="11">
        <v>9719.2059145673611</v>
      </c>
      <c r="D347" s="11">
        <v>14892.396451259587</v>
      </c>
      <c r="E347" s="11">
        <v>20576.907097480835</v>
      </c>
      <c r="F347" s="11">
        <v>31367.569550930999</v>
      </c>
      <c r="G347" s="2"/>
      <c r="M347" s="11"/>
      <c r="N347" s="11"/>
      <c r="O347" s="11"/>
      <c r="P347" s="11"/>
    </row>
    <row r="348" spans="1:16" x14ac:dyDescent="0.25">
      <c r="A348" s="8" t="s">
        <v>44</v>
      </c>
      <c r="B348" s="3">
        <v>1999</v>
      </c>
      <c r="C348" s="11">
        <v>9551.813778256188</v>
      </c>
      <c r="D348" s="11">
        <v>14621.358837459635</v>
      </c>
      <c r="E348" s="11">
        <v>20212.590538213131</v>
      </c>
      <c r="F348" s="11">
        <v>30827.331539289557</v>
      </c>
      <c r="G348" s="2"/>
      <c r="M348" s="11"/>
      <c r="N348" s="11"/>
      <c r="O348" s="11"/>
      <c r="P348" s="11"/>
    </row>
    <row r="349" spans="1:16" x14ac:dyDescent="0.25">
      <c r="A349" s="8" t="s">
        <v>44</v>
      </c>
      <c r="B349" s="3">
        <v>2000</v>
      </c>
      <c r="C349" s="11">
        <v>9782.1802935010492</v>
      </c>
      <c r="D349" s="11">
        <v>14717.357714884696</v>
      </c>
      <c r="E349" s="11">
        <v>20649.895880503143</v>
      </c>
      <c r="F349" s="11">
        <v>31916.893081761005</v>
      </c>
      <c r="G349" s="2"/>
      <c r="M349" s="11"/>
      <c r="N349" s="11"/>
      <c r="O349" s="11"/>
      <c r="P349" s="11"/>
    </row>
    <row r="350" spans="1:16" x14ac:dyDescent="0.25">
      <c r="A350" s="8" t="s">
        <v>44</v>
      </c>
      <c r="B350" s="3">
        <v>2001</v>
      </c>
      <c r="C350" s="11">
        <v>9617.8057259713714</v>
      </c>
      <c r="D350" s="11">
        <v>14432.335153374235</v>
      </c>
      <c r="E350" s="11">
        <v>20615.073946830267</v>
      </c>
      <c r="F350" s="11">
        <v>31915.156625766875</v>
      </c>
      <c r="G350" s="2"/>
      <c r="M350" s="11"/>
      <c r="N350" s="11"/>
      <c r="O350" s="11"/>
      <c r="P350" s="11"/>
    </row>
    <row r="351" spans="1:16" x14ac:dyDescent="0.25">
      <c r="A351" s="8" t="s">
        <v>44</v>
      </c>
      <c r="B351" s="3">
        <v>2002</v>
      </c>
      <c r="C351" s="11">
        <v>9600.9030000000002</v>
      </c>
      <c r="D351" s="11">
        <v>14410.220090000001</v>
      </c>
      <c r="E351" s="11">
        <v>20879.992999999999</v>
      </c>
      <c r="F351" s="11">
        <v>32303.893</v>
      </c>
      <c r="G351" s="2"/>
      <c r="M351" s="11"/>
      <c r="N351" s="11"/>
      <c r="O351" s="11"/>
      <c r="P351" s="11"/>
    </row>
    <row r="352" spans="1:16" x14ac:dyDescent="0.25">
      <c r="A352" s="8" t="s">
        <v>44</v>
      </c>
      <c r="B352" s="3">
        <v>2003</v>
      </c>
      <c r="C352" s="11">
        <v>9632.8701361867697</v>
      </c>
      <c r="D352" s="11">
        <v>12595.918764591439</v>
      </c>
      <c r="E352" s="11">
        <v>20863.784046692606</v>
      </c>
      <c r="F352" s="11">
        <v>32169.043774319067</v>
      </c>
      <c r="G352" s="2"/>
      <c r="M352" s="11"/>
      <c r="N352" s="11"/>
      <c r="O352" s="11"/>
      <c r="P352" s="11"/>
    </row>
    <row r="353" spans="1:16" x14ac:dyDescent="0.25">
      <c r="A353" s="8" t="s">
        <v>44</v>
      </c>
      <c r="B353" s="3">
        <v>2004</v>
      </c>
      <c r="C353" s="11">
        <v>9540.2788920725889</v>
      </c>
      <c r="D353" s="11">
        <v>12447.851002865329</v>
      </c>
      <c r="E353" s="11">
        <v>20814.036294173831</v>
      </c>
      <c r="F353" s="11">
        <v>32135.433619866282</v>
      </c>
      <c r="G353" s="2"/>
      <c r="M353" s="11"/>
      <c r="N353" s="11"/>
      <c r="O353" s="11"/>
      <c r="P353" s="11"/>
    </row>
    <row r="354" spans="1:16" x14ac:dyDescent="0.25">
      <c r="A354" s="8" t="s">
        <v>44</v>
      </c>
      <c r="B354" s="3">
        <v>2005</v>
      </c>
      <c r="C354" s="11">
        <v>9344.2299065420557</v>
      </c>
      <c r="D354" s="11">
        <v>12156.220560747664</v>
      </c>
      <c r="E354" s="11">
        <v>20611.741121495328</v>
      </c>
      <c r="F354" s="11">
        <v>31898.800934579442</v>
      </c>
      <c r="G354" s="2"/>
      <c r="M354" s="11"/>
      <c r="N354" s="11"/>
      <c r="O354" s="11"/>
      <c r="P354" s="11"/>
    </row>
    <row r="355" spans="1:16" x14ac:dyDescent="0.25">
      <c r="A355" s="8" t="s">
        <v>44</v>
      </c>
      <c r="B355" s="3">
        <v>2006</v>
      </c>
      <c r="C355" s="11">
        <v>9390.7493125572873</v>
      </c>
      <c r="D355" s="11">
        <v>12251.554262144822</v>
      </c>
      <c r="E355" s="11">
        <v>22071.734023831348</v>
      </c>
      <c r="F355" s="11">
        <v>32876.102658111828</v>
      </c>
      <c r="G355" s="2"/>
      <c r="M355" s="11"/>
      <c r="N355" s="11"/>
      <c r="O355" s="11"/>
      <c r="P355" s="11"/>
    </row>
    <row r="356" spans="1:16" x14ac:dyDescent="0.25">
      <c r="A356" s="8" t="s">
        <v>44</v>
      </c>
      <c r="B356" s="3">
        <v>2007</v>
      </c>
      <c r="C356" s="11">
        <v>9490.2139013452925</v>
      </c>
      <c r="D356" s="11">
        <v>12443.760681614351</v>
      </c>
      <c r="E356" s="11">
        <v>22773.425237668162</v>
      </c>
      <c r="F356" s="11">
        <v>33054.487892376681</v>
      </c>
      <c r="G356" s="2"/>
      <c r="M356" s="11"/>
      <c r="N356" s="11"/>
      <c r="O356" s="11"/>
      <c r="P356" s="11"/>
    </row>
    <row r="357" spans="1:16" x14ac:dyDescent="0.25">
      <c r="A357" s="8" t="s">
        <v>44</v>
      </c>
      <c r="B357" s="3">
        <v>2008</v>
      </c>
      <c r="C357" s="11">
        <v>9407.9259421560037</v>
      </c>
      <c r="D357" s="11">
        <v>12360.758229623138</v>
      </c>
      <c r="E357" s="11">
        <v>22609.08701139352</v>
      </c>
      <c r="F357" s="11">
        <v>32810.3444347064</v>
      </c>
      <c r="G357" s="2"/>
      <c r="M357" s="11"/>
      <c r="N357" s="11"/>
      <c r="O357" s="11"/>
      <c r="P357" s="11"/>
    </row>
    <row r="358" spans="1:16" x14ac:dyDescent="0.25">
      <c r="A358" s="8" t="s">
        <v>44</v>
      </c>
      <c r="B358" s="3">
        <v>2009</v>
      </c>
      <c r="C358" s="11">
        <v>9713.0716783216776</v>
      </c>
      <c r="D358" s="11">
        <v>12752.464239510489</v>
      </c>
      <c r="E358" s="11">
        <v>23250.331293706295</v>
      </c>
      <c r="F358" s="11">
        <v>33818.535839160839</v>
      </c>
      <c r="G358" s="2"/>
      <c r="M358" s="11"/>
      <c r="N358" s="11"/>
      <c r="O358" s="11"/>
      <c r="P358" s="11"/>
    </row>
    <row r="359" spans="1:16" x14ac:dyDescent="0.25">
      <c r="A359" s="8" t="s">
        <v>44</v>
      </c>
      <c r="B359" s="3">
        <v>2010</v>
      </c>
      <c r="C359" s="11">
        <v>9825.258369098714</v>
      </c>
      <c r="D359" s="11">
        <v>12913.240120171675</v>
      </c>
      <c r="E359" s="11">
        <v>23440.961648068671</v>
      </c>
      <c r="F359" s="11">
        <v>34143.946781115883</v>
      </c>
      <c r="G359" s="2"/>
      <c r="M359" s="11"/>
      <c r="N359" s="11"/>
      <c r="O359" s="11"/>
      <c r="P359" s="11"/>
    </row>
    <row r="360" spans="1:16" x14ac:dyDescent="0.25">
      <c r="A360" s="8" t="s">
        <v>44</v>
      </c>
      <c r="B360" s="3">
        <v>2011</v>
      </c>
      <c r="C360" s="11">
        <v>9596.9670558798989</v>
      </c>
      <c r="D360" s="11">
        <v>12629.724053377813</v>
      </c>
      <c r="E360" s="11">
        <v>23716.982068390324</v>
      </c>
      <c r="F360" s="11">
        <v>34745.140533778147</v>
      </c>
      <c r="G360" s="2"/>
      <c r="M360" s="11"/>
      <c r="N360" s="11"/>
      <c r="O360" s="11"/>
      <c r="P360" s="11"/>
    </row>
    <row r="361" spans="1:16" x14ac:dyDescent="0.25">
      <c r="A361" s="8" t="s">
        <v>44</v>
      </c>
      <c r="B361" s="3">
        <v>2012</v>
      </c>
      <c r="C361" s="11">
        <v>9462.2949876746097</v>
      </c>
      <c r="D361" s="11">
        <v>12448.926869350862</v>
      </c>
      <c r="E361" s="11">
        <v>23742.33525061627</v>
      </c>
      <c r="F361" s="11">
        <v>34882.379622021363</v>
      </c>
      <c r="G361" s="2"/>
      <c r="M361" s="11"/>
      <c r="N361" s="11"/>
      <c r="O361" s="11"/>
      <c r="P361" s="11"/>
    </row>
    <row r="362" spans="1:16" x14ac:dyDescent="0.25">
      <c r="A362" s="8" t="s">
        <v>44</v>
      </c>
      <c r="B362" s="3">
        <v>2013</v>
      </c>
      <c r="C362" s="11">
        <v>9476.4596905537455</v>
      </c>
      <c r="D362" s="11">
        <v>12448.667907166124</v>
      </c>
      <c r="E362" s="11">
        <v>23810.055374592834</v>
      </c>
      <c r="F362" s="11">
        <v>34970.855048859936</v>
      </c>
      <c r="G362" s="2"/>
      <c r="M362" s="11"/>
      <c r="N362" s="11"/>
      <c r="O362" s="11"/>
      <c r="P362" s="11"/>
    </row>
    <row r="363" spans="1:16" x14ac:dyDescent="0.25">
      <c r="A363" s="8" t="s">
        <v>44</v>
      </c>
      <c r="B363" s="3">
        <v>2014</v>
      </c>
      <c r="C363" s="11">
        <v>9662.9960063897779</v>
      </c>
      <c r="D363" s="11">
        <v>12652.240415335464</v>
      </c>
      <c r="E363" s="11">
        <v>23854.838658146968</v>
      </c>
      <c r="F363" s="11">
        <v>35007.316293929718</v>
      </c>
      <c r="G363" s="2"/>
      <c r="M363" s="11"/>
      <c r="N363" s="11"/>
      <c r="O363" s="11"/>
      <c r="P363" s="11"/>
    </row>
    <row r="364" spans="1:16" x14ac:dyDescent="0.25">
      <c r="A364" s="8" t="s">
        <v>44</v>
      </c>
      <c r="B364" s="3">
        <v>2015</v>
      </c>
      <c r="C364" s="11">
        <v>9737.8815165876786</v>
      </c>
      <c r="D364" s="11">
        <v>12695.340442338073</v>
      </c>
      <c r="E364" s="11">
        <v>24811.771327014219</v>
      </c>
      <c r="F364" s="11">
        <v>37141.718799368093</v>
      </c>
      <c r="G364" s="2"/>
      <c r="M364" s="11"/>
      <c r="N364" s="11"/>
      <c r="O364" s="11"/>
      <c r="P364" s="11"/>
    </row>
    <row r="365" spans="1:16" x14ac:dyDescent="0.25">
      <c r="A365" s="8" t="s">
        <v>44</v>
      </c>
      <c r="B365" s="3">
        <v>2016</v>
      </c>
      <c r="C365" s="11">
        <v>9798.1082554517125</v>
      </c>
      <c r="D365" s="11">
        <v>12716.55105140187</v>
      </c>
      <c r="E365" s="11">
        <v>25208.268161993768</v>
      </c>
      <c r="F365" s="11">
        <v>38638.556074766355</v>
      </c>
      <c r="G365" s="2"/>
      <c r="M365" s="11"/>
      <c r="N365" s="11"/>
      <c r="O365" s="11"/>
      <c r="P365" s="11"/>
    </row>
    <row r="366" spans="1:16" x14ac:dyDescent="0.25">
      <c r="A366" s="8" t="s">
        <v>44</v>
      </c>
      <c r="B366" s="3">
        <v>2017</v>
      </c>
      <c r="C366" s="11">
        <v>9747.7760736196306</v>
      </c>
      <c r="D366" s="11">
        <v>12622.049746932515</v>
      </c>
      <c r="E366" s="11">
        <v>25441.695552147237</v>
      </c>
      <c r="F366" s="11">
        <v>39651.238496932514</v>
      </c>
      <c r="G366" s="2"/>
      <c r="M366" s="11"/>
      <c r="N366" s="11"/>
      <c r="O366" s="11"/>
      <c r="P366" s="11"/>
    </row>
    <row r="367" spans="1:16" x14ac:dyDescent="0.25">
      <c r="A367" s="8" t="s">
        <v>44</v>
      </c>
      <c r="B367" s="3">
        <v>2018</v>
      </c>
      <c r="C367" s="11">
        <v>12598.204647676162</v>
      </c>
      <c r="D367" s="11">
        <v>13518.51887556222</v>
      </c>
      <c r="E367" s="11">
        <v>25301.344077961021</v>
      </c>
      <c r="F367" s="11">
        <v>39509.754872563724</v>
      </c>
      <c r="G367" s="2"/>
      <c r="M367" s="11"/>
      <c r="N367" s="11"/>
      <c r="O367" s="11"/>
      <c r="P367" s="11"/>
    </row>
    <row r="368" spans="1:16" x14ac:dyDescent="0.25">
      <c r="A368" s="8" t="s">
        <v>44</v>
      </c>
      <c r="B368" s="3">
        <v>2019</v>
      </c>
      <c r="C368" s="11">
        <v>13303.827205882353</v>
      </c>
      <c r="D368" s="11">
        <v>15448.292941176471</v>
      </c>
      <c r="E368" s="11">
        <v>26214.277573529413</v>
      </c>
      <c r="F368" s="11">
        <v>41334.736764705885</v>
      </c>
      <c r="G368" s="2"/>
      <c r="M368" s="11"/>
      <c r="N368" s="11"/>
      <c r="O368" s="11"/>
      <c r="P368" s="11"/>
    </row>
    <row r="369" spans="1:16" x14ac:dyDescent="0.25">
      <c r="A369" s="8" t="s">
        <v>44</v>
      </c>
      <c r="B369" s="3">
        <v>2020</v>
      </c>
      <c r="C369" s="11">
        <v>15230.288985401459</v>
      </c>
      <c r="D369" s="11">
        <v>17374.25212408759</v>
      </c>
      <c r="E369" s="11">
        <v>29661.973722627736</v>
      </c>
      <c r="F369" s="11">
        <v>46932.298540145981</v>
      </c>
      <c r="G369" s="2"/>
      <c r="M369" s="11"/>
      <c r="N369" s="11"/>
      <c r="O369" s="11"/>
      <c r="P369" s="11"/>
    </row>
    <row r="370" spans="1:16" x14ac:dyDescent="0.25">
      <c r="A370" s="8" t="s">
        <v>44</v>
      </c>
      <c r="B370" s="3">
        <v>2021</v>
      </c>
      <c r="C370" s="11">
        <v>15723.861596045201</v>
      </c>
      <c r="D370" s="11">
        <v>17810.107358757065</v>
      </c>
      <c r="E370" s="11">
        <v>30269.880649717517</v>
      </c>
      <c r="F370" s="11">
        <v>45095.17937853108</v>
      </c>
      <c r="G370" s="2"/>
      <c r="M370" s="11"/>
      <c r="N370" s="11"/>
      <c r="O370" s="11"/>
      <c r="P370" s="11"/>
    </row>
    <row r="371" spans="1:16" x14ac:dyDescent="0.25">
      <c r="A371" s="8" t="s">
        <v>44</v>
      </c>
      <c r="B371" s="3">
        <v>2022</v>
      </c>
      <c r="C371" s="2">
        <v>17942.329325396826</v>
      </c>
      <c r="D371" s="2">
        <v>19915.269801587303</v>
      </c>
      <c r="E371" s="2">
        <v>32096.463955026458</v>
      </c>
      <c r="F371" s="2">
        <v>50969.75727513228</v>
      </c>
      <c r="G371" s="2"/>
      <c r="M371" s="11"/>
      <c r="N371" s="11"/>
      <c r="O371" s="11"/>
      <c r="P371" s="11"/>
    </row>
    <row r="372" spans="1:16" x14ac:dyDescent="0.25">
      <c r="A372" s="8" t="s">
        <v>44</v>
      </c>
      <c r="B372" s="3">
        <v>2023</v>
      </c>
      <c r="C372" s="2">
        <v>18691.049382558878</v>
      </c>
      <c r="D372" s="2">
        <v>20589.894704010185</v>
      </c>
      <c r="E372" s="2">
        <v>33074.62858052196</v>
      </c>
      <c r="F372" s="2">
        <v>52161.91597708466</v>
      </c>
      <c r="G372" s="2"/>
      <c r="M372" s="11"/>
      <c r="N372" s="11"/>
      <c r="O372" s="11"/>
      <c r="P372" s="11"/>
    </row>
    <row r="373" spans="1:16" ht="15.75" thickBot="1" x14ac:dyDescent="0.3">
      <c r="A373" s="8" t="s">
        <v>44</v>
      </c>
      <c r="B373" s="3">
        <v>2024</v>
      </c>
      <c r="C373" s="2">
        <v>18321.89</v>
      </c>
      <c r="D373" s="2">
        <v>20307.89</v>
      </c>
      <c r="E373" s="2">
        <v>32320</v>
      </c>
      <c r="F373" s="2">
        <v>52217</v>
      </c>
      <c r="G373" s="2"/>
      <c r="M373" s="11"/>
      <c r="N373" s="11"/>
      <c r="O373" s="11"/>
      <c r="P373" s="11"/>
    </row>
    <row r="374" spans="1:16" x14ac:dyDescent="0.25">
      <c r="A374" s="29" t="s">
        <v>45</v>
      </c>
      <c r="B374" s="30">
        <v>1986</v>
      </c>
      <c r="C374" s="33">
        <v>6129.5238095238101</v>
      </c>
      <c r="D374" s="73" t="s">
        <v>62</v>
      </c>
      <c r="E374" s="33">
        <v>23243.665079365081</v>
      </c>
      <c r="F374" s="33">
        <v>32519.677777777782</v>
      </c>
      <c r="G374" s="33"/>
      <c r="H374" s="30"/>
      <c r="I374" s="33" t="s">
        <v>62</v>
      </c>
      <c r="J374" s="33" t="s">
        <v>62</v>
      </c>
      <c r="K374" s="33" t="s">
        <v>62</v>
      </c>
      <c r="L374" s="33" t="s">
        <v>62</v>
      </c>
      <c r="M374" s="11"/>
      <c r="N374" s="11"/>
      <c r="O374" s="11"/>
      <c r="P374" s="11"/>
    </row>
    <row r="375" spans="1:16" x14ac:dyDescent="0.25">
      <c r="A375" s="8" t="s">
        <v>45</v>
      </c>
      <c r="B375" s="3">
        <v>1987</v>
      </c>
      <c r="C375" s="72" t="s">
        <v>62</v>
      </c>
      <c r="D375" s="72" t="s">
        <v>62</v>
      </c>
      <c r="E375" s="72" t="s">
        <v>62</v>
      </c>
      <c r="F375" s="72" t="s">
        <v>62</v>
      </c>
      <c r="G375" s="2"/>
      <c r="I375" s="2" t="s">
        <v>62</v>
      </c>
      <c r="J375" s="2" t="s">
        <v>62</v>
      </c>
      <c r="K375" s="2" t="s">
        <v>62</v>
      </c>
      <c r="L375" s="2" t="s">
        <v>62</v>
      </c>
      <c r="M375" s="11"/>
      <c r="N375" s="11"/>
      <c r="O375" s="11"/>
      <c r="P375" s="11"/>
    </row>
    <row r="376" spans="1:16" x14ac:dyDescent="0.25">
      <c r="A376" s="8" t="s">
        <v>45</v>
      </c>
      <c r="B376" s="3">
        <v>1988</v>
      </c>
      <c r="C376" s="72" t="s">
        <v>62</v>
      </c>
      <c r="D376" s="72" t="s">
        <v>62</v>
      </c>
      <c r="E376" s="72" t="s">
        <v>62</v>
      </c>
      <c r="F376" s="72" t="s">
        <v>62</v>
      </c>
      <c r="G376" s="2"/>
      <c r="H376" s="107"/>
      <c r="I376" s="2" t="s">
        <v>62</v>
      </c>
      <c r="J376" s="2" t="s">
        <v>62</v>
      </c>
      <c r="K376" s="2" t="s">
        <v>62</v>
      </c>
      <c r="L376" s="2" t="s">
        <v>62</v>
      </c>
      <c r="M376" s="11"/>
      <c r="N376" s="11"/>
      <c r="O376" s="11"/>
      <c r="P376" s="11"/>
    </row>
    <row r="377" spans="1:16" x14ac:dyDescent="0.25">
      <c r="A377" s="8" t="s">
        <v>45</v>
      </c>
      <c r="B377" s="3">
        <v>1989</v>
      </c>
      <c r="C377" s="2">
        <v>7711.5842245989315</v>
      </c>
      <c r="D377" s="2">
        <v>13743.183155080216</v>
      </c>
      <c r="E377" s="2">
        <v>20628.756684491982</v>
      </c>
      <c r="F377" s="2">
        <v>28409.175133689841</v>
      </c>
      <c r="G377" s="2"/>
      <c r="I377" s="2" t="s">
        <v>62</v>
      </c>
      <c r="J377" s="2" t="s">
        <v>62</v>
      </c>
      <c r="K377" s="2" t="s">
        <v>62</v>
      </c>
      <c r="L377" s="2" t="s">
        <v>62</v>
      </c>
      <c r="M377" s="11"/>
      <c r="N377" s="11"/>
      <c r="O377" s="11"/>
      <c r="P377" s="11"/>
    </row>
    <row r="378" spans="1:16" x14ac:dyDescent="0.25">
      <c r="A378" s="8" t="s">
        <v>45</v>
      </c>
      <c r="B378" s="3">
        <v>1990</v>
      </c>
      <c r="C378" s="2">
        <v>11034.169005102041</v>
      </c>
      <c r="D378" s="2">
        <v>14408.697614795919</v>
      </c>
      <c r="E378" s="2">
        <v>22222.260204081635</v>
      </c>
      <c r="F378" s="2">
        <v>28245.748724489797</v>
      </c>
      <c r="G378" s="2"/>
      <c r="I378" s="2" t="s">
        <v>62</v>
      </c>
      <c r="J378" s="2" t="s">
        <v>62</v>
      </c>
      <c r="K378" s="2" t="s">
        <v>62</v>
      </c>
      <c r="L378" s="2" t="s">
        <v>62</v>
      </c>
      <c r="M378" s="11"/>
      <c r="N378" s="11"/>
      <c r="O378" s="11"/>
      <c r="P378" s="11"/>
    </row>
    <row r="379" spans="1:16" x14ac:dyDescent="0.25">
      <c r="A379" s="8" t="s">
        <v>45</v>
      </c>
      <c r="B379" s="3">
        <v>1991</v>
      </c>
      <c r="C379" s="2">
        <v>11688.568840579712</v>
      </c>
      <c r="D379" s="2">
        <v>15062.027777777779</v>
      </c>
      <c r="E379" s="2">
        <v>20977.240338164254</v>
      </c>
      <c r="F379" s="2">
        <v>29533.3115942029</v>
      </c>
      <c r="G379" s="2"/>
      <c r="I379" s="2" t="s">
        <v>62</v>
      </c>
      <c r="J379" s="2" t="s">
        <v>62</v>
      </c>
      <c r="K379" s="2" t="s">
        <v>62</v>
      </c>
      <c r="L379" s="2" t="s">
        <v>62</v>
      </c>
      <c r="M379" s="11"/>
      <c r="N379" s="11"/>
      <c r="O379" s="11"/>
      <c r="P379" s="11"/>
    </row>
    <row r="380" spans="1:16" x14ac:dyDescent="0.25">
      <c r="A380" s="8" t="s">
        <v>45</v>
      </c>
      <c r="B380" s="3">
        <v>1992</v>
      </c>
      <c r="C380" s="2">
        <v>11849.135714285714</v>
      </c>
      <c r="D380" s="2">
        <v>15354.457142857143</v>
      </c>
      <c r="E380" s="2">
        <v>23286.44404761905</v>
      </c>
      <c r="F380" s="2">
        <v>29873.766666666666</v>
      </c>
      <c r="G380" s="2"/>
      <c r="I380" s="2" t="s">
        <v>62</v>
      </c>
      <c r="J380" s="2" t="s">
        <v>62</v>
      </c>
      <c r="K380" s="2" t="s">
        <v>62</v>
      </c>
      <c r="L380" s="2" t="s">
        <v>62</v>
      </c>
      <c r="M380" s="11"/>
      <c r="N380" s="11"/>
      <c r="O380" s="11"/>
      <c r="P380" s="11"/>
    </row>
    <row r="381" spans="1:16" x14ac:dyDescent="0.25">
      <c r="A381" s="8" t="s">
        <v>45</v>
      </c>
      <c r="B381" s="3">
        <v>1993</v>
      </c>
      <c r="C381" s="2">
        <v>11872.014018691591</v>
      </c>
      <c r="D381" s="2">
        <v>15345.649532710282</v>
      </c>
      <c r="E381" s="2">
        <v>24098.1960046729</v>
      </c>
      <c r="F381" s="2">
        <v>30546.564252336451</v>
      </c>
      <c r="G381" s="2"/>
      <c r="I381" s="2" t="s">
        <v>62</v>
      </c>
      <c r="J381" s="2" t="s">
        <v>62</v>
      </c>
      <c r="K381" s="2" t="s">
        <v>62</v>
      </c>
      <c r="L381" s="2" t="s">
        <v>62</v>
      </c>
      <c r="M381" s="11"/>
      <c r="N381" s="11"/>
      <c r="O381" s="11"/>
      <c r="P381" s="11"/>
    </row>
    <row r="382" spans="1:16" x14ac:dyDescent="0.25">
      <c r="A382" s="8" t="s">
        <v>45</v>
      </c>
      <c r="B382" s="3">
        <v>1994</v>
      </c>
      <c r="C382" s="2">
        <v>11638.495915985997</v>
      </c>
      <c r="D382" s="2">
        <v>15606.21106184364</v>
      </c>
      <c r="E382" s="2">
        <v>24588.505192532088</v>
      </c>
      <c r="F382" s="2">
        <v>30235.381750291715</v>
      </c>
      <c r="G382" s="2"/>
      <c r="I382" s="2" t="s">
        <v>62</v>
      </c>
      <c r="J382" s="2" t="s">
        <v>62</v>
      </c>
      <c r="K382" s="2" t="s">
        <v>62</v>
      </c>
      <c r="L382" s="2" t="s">
        <v>62</v>
      </c>
      <c r="M382" s="11"/>
      <c r="N382" s="11"/>
      <c r="O382" s="11"/>
      <c r="P382" s="11"/>
    </row>
    <row r="383" spans="1:16" x14ac:dyDescent="0.25">
      <c r="A383" s="8" t="s">
        <v>45</v>
      </c>
      <c r="B383" s="3">
        <v>1995</v>
      </c>
      <c r="C383" s="2">
        <v>11386.062785388129</v>
      </c>
      <c r="D383" s="2">
        <v>15276.316210045665</v>
      </c>
      <c r="E383" s="2">
        <v>24070.713470319639</v>
      </c>
      <c r="F383" s="2">
        <v>29579.150684931512</v>
      </c>
      <c r="G383" s="2"/>
      <c r="I383" s="2" t="s">
        <v>62</v>
      </c>
      <c r="J383" s="2" t="s">
        <v>62</v>
      </c>
      <c r="K383" s="2" t="s">
        <v>62</v>
      </c>
      <c r="L383" s="2" t="s">
        <v>62</v>
      </c>
      <c r="M383" s="11"/>
      <c r="N383" s="11"/>
      <c r="O383" s="11"/>
      <c r="P383" s="11"/>
    </row>
    <row r="384" spans="1:16" x14ac:dyDescent="0.25">
      <c r="A384" s="8" t="s">
        <v>45</v>
      </c>
      <c r="B384" s="3">
        <v>1996</v>
      </c>
      <c r="C384" s="2">
        <v>11219.562429696287</v>
      </c>
      <c r="D384" s="2">
        <v>15389.569178852642</v>
      </c>
      <c r="E384" s="2">
        <v>23454.478065241845</v>
      </c>
      <c r="F384" s="2">
        <v>28929.421822272216</v>
      </c>
      <c r="G384" s="2"/>
      <c r="I384" s="2" t="s">
        <v>62</v>
      </c>
      <c r="J384" s="2" t="s">
        <v>62</v>
      </c>
      <c r="K384" s="2" t="s">
        <v>62</v>
      </c>
      <c r="L384" s="2" t="s">
        <v>62</v>
      </c>
      <c r="M384" s="11"/>
      <c r="N384" s="11"/>
      <c r="O384" s="11"/>
      <c r="P384" s="11"/>
    </row>
    <row r="385" spans="1:16" x14ac:dyDescent="0.25">
      <c r="A385" s="8" t="s">
        <v>45</v>
      </c>
      <c r="B385" s="3">
        <v>1997</v>
      </c>
      <c r="C385" s="2">
        <v>10873.20907079646</v>
      </c>
      <c r="D385" s="2">
        <v>15345.018761061947</v>
      </c>
      <c r="E385" s="2">
        <v>22551.131725663712</v>
      </c>
      <c r="F385" s="2">
        <v>27607.378628318587</v>
      </c>
      <c r="G385" s="2"/>
      <c r="I385" s="2" t="s">
        <v>62</v>
      </c>
      <c r="J385" s="2" t="s">
        <v>62</v>
      </c>
      <c r="K385" s="2" t="s">
        <v>62</v>
      </c>
      <c r="L385" s="2" t="s">
        <v>62</v>
      </c>
      <c r="M385" s="11"/>
      <c r="N385" s="11"/>
      <c r="O385" s="11"/>
      <c r="P385" s="11"/>
    </row>
    <row r="386" spans="1:16" x14ac:dyDescent="0.25">
      <c r="A386" s="8" t="s">
        <v>45</v>
      </c>
      <c r="B386" s="3">
        <v>1998</v>
      </c>
      <c r="C386" s="2">
        <v>10713.155531215774</v>
      </c>
      <c r="D386" s="2">
        <v>15473.962716319827</v>
      </c>
      <c r="E386" s="2">
        <v>22519.320799561887</v>
      </c>
      <c r="F386" s="2">
        <v>27862.029090909095</v>
      </c>
      <c r="G386" s="2"/>
      <c r="I386" s="2" t="s">
        <v>62</v>
      </c>
      <c r="J386" s="2" t="s">
        <v>62</v>
      </c>
      <c r="K386" s="2" t="s">
        <v>62</v>
      </c>
      <c r="L386" s="2" t="s">
        <v>62</v>
      </c>
      <c r="M386" s="11"/>
      <c r="N386" s="11"/>
      <c r="O386" s="11"/>
      <c r="P386" s="11"/>
    </row>
    <row r="387" spans="1:16" x14ac:dyDescent="0.25">
      <c r="A387" s="8" t="s">
        <v>45</v>
      </c>
      <c r="B387" s="3">
        <v>1999</v>
      </c>
      <c r="C387" s="2">
        <v>10778.048439181915</v>
      </c>
      <c r="D387" s="2">
        <v>15503.208611410118</v>
      </c>
      <c r="E387" s="2">
        <v>22441.51451022605</v>
      </c>
      <c r="F387" s="2">
        <v>27746.053240043053</v>
      </c>
      <c r="G387" s="2"/>
      <c r="I387" s="2" t="s">
        <v>62</v>
      </c>
      <c r="J387" s="2" t="s">
        <v>62</v>
      </c>
      <c r="K387" s="2" t="s">
        <v>62</v>
      </c>
      <c r="L387" s="2" t="s">
        <v>62</v>
      </c>
      <c r="M387" s="11"/>
      <c r="N387" s="11"/>
      <c r="O387" s="11"/>
      <c r="P387" s="11"/>
    </row>
    <row r="388" spans="1:16" x14ac:dyDescent="0.25">
      <c r="A388" s="8" t="s">
        <v>45</v>
      </c>
      <c r="B388" s="3">
        <v>2000</v>
      </c>
      <c r="C388" s="2">
        <v>10595.113207547171</v>
      </c>
      <c r="D388" s="2">
        <v>15328.575324947591</v>
      </c>
      <c r="E388" s="2">
        <v>21841.787085953878</v>
      </c>
      <c r="F388" s="2">
        <v>27466.439559748425</v>
      </c>
      <c r="G388" s="2"/>
      <c r="I388" s="2" t="s">
        <v>62</v>
      </c>
      <c r="J388" s="2" t="s">
        <v>62</v>
      </c>
      <c r="K388" s="2" t="s">
        <v>62</v>
      </c>
      <c r="L388" s="2" t="s">
        <v>62</v>
      </c>
      <c r="M388" s="11"/>
      <c r="N388" s="11"/>
      <c r="O388" s="11"/>
      <c r="P388" s="11"/>
    </row>
    <row r="389" spans="1:16" x14ac:dyDescent="0.25">
      <c r="A389" s="8" t="s">
        <v>45</v>
      </c>
      <c r="B389" s="3">
        <v>2001</v>
      </c>
      <c r="C389" s="2">
        <v>10553.987075664623</v>
      </c>
      <c r="D389" s="2">
        <v>15325.034018404911</v>
      </c>
      <c r="E389" s="2">
        <v>21909.940552147244</v>
      </c>
      <c r="F389" s="2">
        <v>27835.041922290391</v>
      </c>
      <c r="G389" s="2"/>
      <c r="I389" s="2" t="s">
        <v>62</v>
      </c>
      <c r="J389" s="2" t="s">
        <v>62</v>
      </c>
      <c r="K389" s="2" t="s">
        <v>62</v>
      </c>
      <c r="L389" s="2" t="s">
        <v>62</v>
      </c>
      <c r="M389" s="11"/>
      <c r="N389" s="11"/>
      <c r="O389" s="11"/>
      <c r="P389" s="11"/>
    </row>
    <row r="390" spans="1:16" x14ac:dyDescent="0.25">
      <c r="A390" s="8" t="s">
        <v>45</v>
      </c>
      <c r="B390" s="3">
        <v>2002</v>
      </c>
      <c r="C390" s="2">
        <v>10706.286</v>
      </c>
      <c r="D390" s="2">
        <v>15381.702110000002</v>
      </c>
      <c r="E390" s="2">
        <v>22204.07128</v>
      </c>
      <c r="F390" s="2">
        <v>28385.784919999995</v>
      </c>
      <c r="G390" s="2"/>
      <c r="I390" s="2" t="s">
        <v>62</v>
      </c>
      <c r="J390" s="2" t="s">
        <v>62</v>
      </c>
      <c r="K390" s="2" t="s">
        <v>62</v>
      </c>
      <c r="L390" s="2" t="s">
        <v>62</v>
      </c>
      <c r="M390" s="11"/>
      <c r="N390" s="11"/>
      <c r="O390" s="11"/>
      <c r="P390" s="11"/>
    </row>
    <row r="391" spans="1:16" x14ac:dyDescent="0.25">
      <c r="A391" s="8" t="s">
        <v>45</v>
      </c>
      <c r="B391" s="3">
        <v>2003</v>
      </c>
      <c r="C391" s="2">
        <v>10578.173287937743</v>
      </c>
      <c r="D391" s="2">
        <v>15203.625690661476</v>
      </c>
      <c r="E391" s="2">
        <v>22023.390972762645</v>
      </c>
      <c r="F391" s="2">
        <v>28272.227334630348</v>
      </c>
      <c r="G391" s="2"/>
      <c r="I391" s="2" t="s">
        <v>62</v>
      </c>
      <c r="J391" s="2" t="s">
        <v>62</v>
      </c>
      <c r="K391" s="2" t="s">
        <v>62</v>
      </c>
      <c r="L391" s="2" t="s">
        <v>62</v>
      </c>
      <c r="M391" s="11"/>
      <c r="N391" s="11"/>
      <c r="O391" s="11"/>
      <c r="P391" s="11"/>
    </row>
    <row r="392" spans="1:16" x14ac:dyDescent="0.25">
      <c r="A392" s="8" t="s">
        <v>45</v>
      </c>
      <c r="B392" s="3">
        <v>2004</v>
      </c>
      <c r="C392" s="2">
        <v>10586.820439350526</v>
      </c>
      <c r="D392" s="2">
        <v>15221.186103151862</v>
      </c>
      <c r="E392" s="2">
        <v>22094.167144221585</v>
      </c>
      <c r="F392" s="2">
        <v>28504.625998089774</v>
      </c>
      <c r="G392" s="2"/>
      <c r="I392" s="2" t="s">
        <v>62</v>
      </c>
      <c r="J392" s="2" t="s">
        <v>62</v>
      </c>
      <c r="K392" s="2" t="s">
        <v>62</v>
      </c>
      <c r="L392" s="2" t="s">
        <v>62</v>
      </c>
      <c r="M392" s="11"/>
      <c r="N392" s="11"/>
      <c r="O392" s="11"/>
      <c r="P392" s="11"/>
    </row>
    <row r="393" spans="1:16" x14ac:dyDescent="0.25">
      <c r="A393" s="8" t="s">
        <v>45</v>
      </c>
      <c r="B393" s="3">
        <v>2005</v>
      </c>
      <c r="C393" s="2">
        <v>10446.470093457945</v>
      </c>
      <c r="D393" s="2">
        <v>15124.35940186916</v>
      </c>
      <c r="E393" s="2">
        <v>23149.991252336447</v>
      </c>
      <c r="F393" s="2">
        <v>31133.398130841124</v>
      </c>
      <c r="G393" s="2"/>
      <c r="I393" s="2" t="s">
        <v>62</v>
      </c>
      <c r="J393" s="2" t="s">
        <v>62</v>
      </c>
      <c r="K393" s="2" t="s">
        <v>62</v>
      </c>
      <c r="L393" s="2" t="s">
        <v>62</v>
      </c>
      <c r="M393" s="11"/>
      <c r="N393" s="11"/>
      <c r="O393" s="11"/>
      <c r="P393" s="11"/>
    </row>
    <row r="394" spans="1:16" x14ac:dyDescent="0.25">
      <c r="A394" s="8" t="s">
        <v>45</v>
      </c>
      <c r="B394" s="3">
        <v>2006</v>
      </c>
      <c r="C394" s="2">
        <v>10367.121778185152</v>
      </c>
      <c r="D394" s="2">
        <v>15186.334867094411</v>
      </c>
      <c r="E394" s="2">
        <v>24382.057451879013</v>
      </c>
      <c r="F394" s="2">
        <v>31919.698900091662</v>
      </c>
      <c r="G394" s="2"/>
      <c r="I394" s="2" t="s">
        <v>62</v>
      </c>
      <c r="J394" s="2" t="s">
        <v>62</v>
      </c>
      <c r="K394" s="2" t="s">
        <v>62</v>
      </c>
      <c r="L394" s="2" t="s">
        <v>62</v>
      </c>
      <c r="M394" s="11"/>
      <c r="N394" s="11"/>
      <c r="O394" s="11"/>
      <c r="P394" s="11"/>
    </row>
    <row r="395" spans="1:16" x14ac:dyDescent="0.25">
      <c r="A395" s="8" t="s">
        <v>45</v>
      </c>
      <c r="B395" s="3">
        <v>2007</v>
      </c>
      <c r="C395" s="2">
        <v>10244.870977578476</v>
      </c>
      <c r="D395" s="2">
        <v>15151.585022421525</v>
      </c>
      <c r="E395" s="2">
        <v>24629.763892376683</v>
      </c>
      <c r="F395" s="2">
        <v>31587.628251121077</v>
      </c>
      <c r="G395" s="2"/>
      <c r="I395" s="2" t="s">
        <v>62</v>
      </c>
      <c r="J395" s="2" t="s">
        <v>62</v>
      </c>
      <c r="K395" s="2" t="s">
        <v>62</v>
      </c>
      <c r="L395" s="2" t="s">
        <v>62</v>
      </c>
      <c r="M395" s="11"/>
      <c r="N395" s="11"/>
      <c r="O395" s="11"/>
      <c r="P395" s="11"/>
    </row>
    <row r="396" spans="1:16" x14ac:dyDescent="0.25">
      <c r="A396" s="8" t="s">
        <v>45</v>
      </c>
      <c r="B396" s="3">
        <v>2008</v>
      </c>
      <c r="C396" s="2">
        <v>10073.468133216478</v>
      </c>
      <c r="D396" s="2">
        <v>14989.971402278703</v>
      </c>
      <c r="E396" s="2">
        <v>24299.058773006138</v>
      </c>
      <c r="F396" s="2">
        <v>31213.27444347064</v>
      </c>
      <c r="G396" s="2"/>
      <c r="I396" s="2" t="s">
        <v>62</v>
      </c>
      <c r="J396" s="2" t="s">
        <v>62</v>
      </c>
      <c r="K396" s="2" t="s">
        <v>62</v>
      </c>
      <c r="L396" s="2" t="s">
        <v>62</v>
      </c>
      <c r="M396" s="11"/>
      <c r="N396" s="11"/>
      <c r="O396" s="11"/>
      <c r="P396" s="11"/>
    </row>
    <row r="397" spans="1:16" x14ac:dyDescent="0.25">
      <c r="A397" s="8" t="s">
        <v>45</v>
      </c>
      <c r="B397" s="3">
        <v>2009</v>
      </c>
      <c r="C397" s="2">
        <v>10284.097902097901</v>
      </c>
      <c r="D397" s="2">
        <v>15303.699702797203</v>
      </c>
      <c r="E397" s="2">
        <v>24730.583164335661</v>
      </c>
      <c r="F397" s="2">
        <v>31805.879370629369</v>
      </c>
      <c r="G397" s="2"/>
      <c r="I397" s="2" t="s">
        <v>62</v>
      </c>
      <c r="J397" s="2" t="s">
        <v>62</v>
      </c>
      <c r="K397" s="2" t="s">
        <v>62</v>
      </c>
      <c r="L397" s="2" t="s">
        <v>62</v>
      </c>
      <c r="M397" s="11"/>
      <c r="N397" s="11"/>
      <c r="O397" s="11"/>
      <c r="P397" s="11"/>
    </row>
    <row r="398" spans="1:16" x14ac:dyDescent="0.25">
      <c r="A398" s="8" t="s">
        <v>45</v>
      </c>
      <c r="B398" s="3">
        <v>2010</v>
      </c>
      <c r="C398" s="2">
        <v>10156.670935622318</v>
      </c>
      <c r="D398" s="2">
        <v>15103.952317596566</v>
      </c>
      <c r="E398" s="2">
        <v>24458.81642918455</v>
      </c>
      <c r="F398" s="2">
        <v>31477.59208583691</v>
      </c>
      <c r="G398" s="2"/>
      <c r="I398" s="2" t="s">
        <v>62</v>
      </c>
      <c r="J398" s="2" t="s">
        <v>62</v>
      </c>
      <c r="K398" s="2" t="s">
        <v>62</v>
      </c>
      <c r="L398" s="2" t="s">
        <v>62</v>
      </c>
      <c r="M398" s="11"/>
      <c r="N398" s="11"/>
      <c r="O398" s="11"/>
      <c r="P398" s="11"/>
    </row>
    <row r="399" spans="1:16" x14ac:dyDescent="0.25">
      <c r="A399" s="8" t="s">
        <v>45</v>
      </c>
      <c r="B399" s="3">
        <v>2011</v>
      </c>
      <c r="C399" s="2">
        <v>10144.48331943286</v>
      </c>
      <c r="D399" s="2">
        <v>15017.565938281901</v>
      </c>
      <c r="E399" s="2">
        <v>24209.478315262717</v>
      </c>
      <c r="F399" s="2">
        <v>31229.173594662214</v>
      </c>
      <c r="G399" s="2"/>
      <c r="I399" s="2" t="s">
        <v>62</v>
      </c>
      <c r="J399" s="2" t="s">
        <v>62</v>
      </c>
      <c r="K399" s="2" t="s">
        <v>62</v>
      </c>
      <c r="L399" s="2" t="s">
        <v>62</v>
      </c>
      <c r="M399" s="11"/>
      <c r="N399" s="11"/>
      <c r="O399" s="11"/>
      <c r="P399" s="11"/>
    </row>
    <row r="400" spans="1:16" x14ac:dyDescent="0.25">
      <c r="A400" s="8" t="s">
        <v>45</v>
      </c>
      <c r="B400" s="3">
        <v>2012</v>
      </c>
      <c r="C400" s="2">
        <v>10884.878389482334</v>
      </c>
      <c r="D400" s="2">
        <v>15808.391947411668</v>
      </c>
      <c r="E400" s="2">
        <v>25114.678718159408</v>
      </c>
      <c r="F400" s="2">
        <v>32509.20377978636</v>
      </c>
      <c r="G400" s="2"/>
      <c r="I400" s="2" t="s">
        <v>62</v>
      </c>
      <c r="J400" s="2" t="s">
        <v>62</v>
      </c>
      <c r="K400" s="2" t="s">
        <v>62</v>
      </c>
      <c r="L400" s="2" t="s">
        <v>62</v>
      </c>
      <c r="M400" s="11"/>
      <c r="N400" s="11"/>
      <c r="O400" s="11"/>
      <c r="P400" s="11"/>
    </row>
    <row r="401" spans="1:16" x14ac:dyDescent="0.25">
      <c r="A401" s="8" t="s">
        <v>45</v>
      </c>
      <c r="B401" s="3">
        <v>2013</v>
      </c>
      <c r="C401" s="2">
        <v>11060.512328990228</v>
      </c>
      <c r="D401" s="2">
        <v>16050.390822475571</v>
      </c>
      <c r="E401" s="2">
        <v>25436.088762214986</v>
      </c>
      <c r="F401" s="2">
        <v>32973.913094462536</v>
      </c>
      <c r="G401" s="2"/>
      <c r="I401" s="2" t="s">
        <v>62</v>
      </c>
      <c r="J401" s="2" t="s">
        <v>62</v>
      </c>
      <c r="K401" s="2" t="s">
        <v>62</v>
      </c>
      <c r="L401" s="2" t="s">
        <v>62</v>
      </c>
      <c r="M401" s="11"/>
      <c r="N401" s="11"/>
      <c r="O401" s="11"/>
      <c r="P401" s="11"/>
    </row>
    <row r="402" spans="1:16" x14ac:dyDescent="0.25">
      <c r="A402" s="8" t="s">
        <v>45</v>
      </c>
      <c r="B402" s="3">
        <v>2014</v>
      </c>
      <c r="C402" s="2">
        <v>11086.935303514378</v>
      </c>
      <c r="D402" s="2">
        <v>15903.654153354633</v>
      </c>
      <c r="E402" s="2">
        <v>25188.817891373805</v>
      </c>
      <c r="F402" s="2">
        <v>32686.346645367415</v>
      </c>
      <c r="G402" s="2"/>
      <c r="I402" s="2" t="s">
        <v>62</v>
      </c>
      <c r="J402" s="2" t="s">
        <v>62</v>
      </c>
      <c r="K402" s="2" t="s">
        <v>62</v>
      </c>
      <c r="L402" s="2" t="s">
        <v>62</v>
      </c>
      <c r="M402" s="11"/>
      <c r="N402" s="11"/>
      <c r="O402" s="11"/>
      <c r="P402" s="11"/>
    </row>
    <row r="403" spans="1:16" x14ac:dyDescent="0.25">
      <c r="A403" s="8" t="s">
        <v>45</v>
      </c>
      <c r="B403" s="3">
        <v>2015</v>
      </c>
      <c r="C403" s="2">
        <v>11174.034755134282</v>
      </c>
      <c r="D403" s="2">
        <v>15899.360189573461</v>
      </c>
      <c r="E403" s="2">
        <v>26061.733017377566</v>
      </c>
      <c r="F403" s="2">
        <v>34505.805687203792</v>
      </c>
      <c r="G403" s="2"/>
      <c r="I403" s="2" t="s">
        <v>62</v>
      </c>
      <c r="J403" s="2" t="s">
        <v>62</v>
      </c>
      <c r="K403" s="2" t="s">
        <v>62</v>
      </c>
      <c r="L403" s="2" t="s">
        <v>62</v>
      </c>
      <c r="M403" s="11"/>
      <c r="N403" s="11"/>
      <c r="O403" s="11"/>
      <c r="P403" s="11"/>
    </row>
    <row r="404" spans="1:16" x14ac:dyDescent="0.25">
      <c r="A404" s="8" t="s">
        <v>45</v>
      </c>
      <c r="B404" s="3">
        <v>2016</v>
      </c>
      <c r="C404" s="2">
        <v>11219.140965732086</v>
      </c>
      <c r="D404" s="2">
        <v>15847.985848909657</v>
      </c>
      <c r="E404" s="2">
        <v>26387.449626168222</v>
      </c>
      <c r="F404" s="2">
        <v>35667.996214953266</v>
      </c>
      <c r="G404" s="2"/>
      <c r="I404" s="2" t="s">
        <v>62</v>
      </c>
      <c r="J404" s="2" t="s">
        <v>62</v>
      </c>
      <c r="K404" s="2" t="s">
        <v>62</v>
      </c>
      <c r="L404" s="2" t="s">
        <v>62</v>
      </c>
      <c r="M404" s="11"/>
      <c r="N404" s="11"/>
      <c r="O404" s="11"/>
      <c r="P404" s="11"/>
    </row>
    <row r="405" spans="1:16" x14ac:dyDescent="0.25">
      <c r="A405" s="8" t="s">
        <v>45</v>
      </c>
      <c r="B405" s="3">
        <v>2017</v>
      </c>
      <c r="C405" s="2">
        <v>11207.474693251534</v>
      </c>
      <c r="D405" s="2">
        <v>15721.521725460123</v>
      </c>
      <c r="E405" s="2">
        <v>26573.177914110427</v>
      </c>
      <c r="F405" s="2">
        <v>36593.595582822083</v>
      </c>
      <c r="G405" s="2"/>
      <c r="I405" s="2" t="s">
        <v>62</v>
      </c>
      <c r="J405" s="2" t="s">
        <v>62</v>
      </c>
      <c r="K405" s="2" t="s">
        <v>62</v>
      </c>
      <c r="L405" s="2" t="s">
        <v>62</v>
      </c>
      <c r="M405" s="11"/>
      <c r="N405" s="11"/>
      <c r="O405" s="11"/>
      <c r="P405" s="11"/>
    </row>
    <row r="406" spans="1:16" x14ac:dyDescent="0.25">
      <c r="A406" s="8" t="s">
        <v>45</v>
      </c>
      <c r="B406" s="3">
        <v>2018</v>
      </c>
      <c r="C406" s="2">
        <v>11241.28935532234</v>
      </c>
      <c r="D406" s="2">
        <v>16465.473538230886</v>
      </c>
      <c r="E406" s="2">
        <v>26374.211769115445</v>
      </c>
      <c r="F406" s="2">
        <v>36731.347181409299</v>
      </c>
      <c r="G406" s="2"/>
      <c r="I406" s="2" t="s">
        <v>62</v>
      </c>
      <c r="J406" s="2" t="s">
        <v>62</v>
      </c>
      <c r="K406" s="2" t="s">
        <v>62</v>
      </c>
      <c r="L406" s="2" t="s">
        <v>62</v>
      </c>
      <c r="M406" s="11"/>
      <c r="N406" s="11"/>
      <c r="O406" s="11"/>
      <c r="P406" s="11"/>
    </row>
    <row r="407" spans="1:16" x14ac:dyDescent="0.25">
      <c r="A407" s="8" t="s">
        <v>45</v>
      </c>
      <c r="B407" s="3">
        <v>2019</v>
      </c>
      <c r="C407" s="2" t="s">
        <v>62</v>
      </c>
      <c r="D407" s="2">
        <v>16634.504529411766</v>
      </c>
      <c r="E407" s="2">
        <v>26455.036029411764</v>
      </c>
      <c r="F407" s="2" t="s">
        <v>62</v>
      </c>
      <c r="G407" s="2"/>
      <c r="I407" s="11">
        <v>14699.279779411765</v>
      </c>
      <c r="J407" s="2" t="s">
        <v>62</v>
      </c>
      <c r="K407" s="11">
        <v>44526.661500000002</v>
      </c>
      <c r="L407" s="2" t="s">
        <v>62</v>
      </c>
      <c r="M407" s="11"/>
      <c r="N407" s="11"/>
      <c r="O407" s="11"/>
      <c r="P407" s="11"/>
    </row>
    <row r="408" spans="1:16" x14ac:dyDescent="0.25">
      <c r="A408" s="8" t="s">
        <v>45</v>
      </c>
      <c r="B408" s="3">
        <v>2020</v>
      </c>
      <c r="C408" s="2" t="s">
        <v>62</v>
      </c>
      <c r="D408" s="2">
        <v>17280.554299270072</v>
      </c>
      <c r="E408" s="2">
        <v>28065.305474452554</v>
      </c>
      <c r="F408" s="2" t="s">
        <v>62</v>
      </c>
      <c r="G408" s="2"/>
      <c r="I408" s="11">
        <v>15273.849430656934</v>
      </c>
      <c r="J408" s="2" t="s">
        <v>62</v>
      </c>
      <c r="K408" s="11">
        <v>47616.957401459847</v>
      </c>
      <c r="L408" s="2" t="s">
        <v>62</v>
      </c>
      <c r="M408" s="11"/>
      <c r="N408" s="11"/>
      <c r="O408" s="11"/>
      <c r="P408" s="11"/>
    </row>
    <row r="409" spans="1:16" x14ac:dyDescent="0.25">
      <c r="A409" s="8" t="s">
        <v>45</v>
      </c>
      <c r="B409" s="3">
        <v>2021</v>
      </c>
      <c r="C409" s="2" t="s">
        <v>62</v>
      </c>
      <c r="D409" s="2">
        <v>16730.372909604521</v>
      </c>
      <c r="E409" s="2">
        <v>27875.129590395482</v>
      </c>
      <c r="F409" s="2" t="s">
        <v>62</v>
      </c>
      <c r="G409" s="2"/>
      <c r="I409" s="11">
        <v>14735.212909604521</v>
      </c>
      <c r="J409" s="2" t="s">
        <v>62</v>
      </c>
      <c r="K409" s="11">
        <v>45065.021991525427</v>
      </c>
      <c r="L409" s="2" t="s">
        <v>62</v>
      </c>
      <c r="M409" s="11"/>
      <c r="N409" s="11"/>
      <c r="O409" s="11"/>
      <c r="P409" s="11"/>
    </row>
    <row r="410" spans="1:16" x14ac:dyDescent="0.25">
      <c r="A410" s="8" t="s">
        <v>45</v>
      </c>
      <c r="B410" s="3">
        <v>2022</v>
      </c>
      <c r="C410" s="2" t="s">
        <v>62</v>
      </c>
      <c r="D410" s="11">
        <v>17404.186931216933</v>
      </c>
      <c r="E410" s="11">
        <v>27364.173611111113</v>
      </c>
      <c r="F410" s="2" t="s">
        <v>62</v>
      </c>
      <c r="G410" s="2"/>
      <c r="I410" s="11">
        <v>15409.026931216933</v>
      </c>
      <c r="J410" s="11">
        <v>22255.69438492064</v>
      </c>
      <c r="K410" s="11">
        <v>46208.160145502654</v>
      </c>
      <c r="L410" s="11">
        <v>48746.623683862439</v>
      </c>
      <c r="M410" s="11"/>
      <c r="N410" s="11"/>
      <c r="O410" s="11"/>
      <c r="P410" s="11"/>
    </row>
    <row r="411" spans="1:16" x14ac:dyDescent="0.25">
      <c r="A411" s="8" t="s">
        <v>45</v>
      </c>
      <c r="B411" s="3">
        <v>2023</v>
      </c>
      <c r="C411" s="2" t="s">
        <v>62</v>
      </c>
      <c r="D411" s="11">
        <v>16506.721782304267</v>
      </c>
      <c r="E411" s="11">
        <v>27116.412476129855</v>
      </c>
      <c r="F411" s="2" t="s">
        <v>62</v>
      </c>
      <c r="G411" s="2"/>
      <c r="I411" s="11">
        <v>14834.642017823042</v>
      </c>
      <c r="J411" s="11">
        <v>27006.189318905159</v>
      </c>
      <c r="K411" s="11">
        <v>45761.148058561434</v>
      </c>
      <c r="L411" s="11">
        <v>48950.378605983453</v>
      </c>
      <c r="M411" s="11"/>
      <c r="N411" s="11"/>
      <c r="O411" s="11"/>
      <c r="P411" s="11"/>
    </row>
    <row r="412" spans="1:16" ht="15.75" thickBot="1" x14ac:dyDescent="0.3">
      <c r="A412" s="8" t="s">
        <v>45</v>
      </c>
      <c r="B412" s="3">
        <v>2024</v>
      </c>
      <c r="C412" s="2"/>
      <c r="D412" s="11">
        <v>17068.330000000002</v>
      </c>
      <c r="E412" s="11">
        <v>27644</v>
      </c>
      <c r="F412" s="2"/>
      <c r="G412" s="2"/>
      <c r="I412" s="11">
        <v>15094.261699999999</v>
      </c>
      <c r="J412" s="11">
        <v>26341.440000000002</v>
      </c>
      <c r="K412" s="11">
        <v>46401.403999999995</v>
      </c>
      <c r="L412" s="11">
        <v>48423.31</v>
      </c>
      <c r="M412" s="11"/>
      <c r="N412" s="11"/>
      <c r="O412" s="11"/>
      <c r="P412" s="11"/>
    </row>
    <row r="413" spans="1:16" x14ac:dyDescent="0.25">
      <c r="A413" s="29" t="s">
        <v>46</v>
      </c>
      <c r="B413" s="30">
        <v>1986</v>
      </c>
      <c r="C413" s="35">
        <v>10879.904761904763</v>
      </c>
      <c r="D413" s="113" t="s">
        <v>62</v>
      </c>
      <c r="E413" s="35">
        <v>25039.104761904764</v>
      </c>
      <c r="F413" s="35">
        <v>36746.495238095238</v>
      </c>
      <c r="G413" s="33"/>
      <c r="H413" s="30"/>
      <c r="I413" s="65"/>
      <c r="J413" s="65"/>
      <c r="K413" s="65"/>
      <c r="L413" s="65"/>
      <c r="M413" s="11"/>
      <c r="N413" s="11"/>
      <c r="O413" s="11"/>
      <c r="P413" s="11"/>
    </row>
    <row r="414" spans="1:16" x14ac:dyDescent="0.25">
      <c r="A414" s="8" t="s">
        <v>46</v>
      </c>
      <c r="B414" s="3">
        <v>1987</v>
      </c>
      <c r="C414" s="72" t="s">
        <v>62</v>
      </c>
      <c r="D414" s="72" t="s">
        <v>62</v>
      </c>
      <c r="E414" s="72" t="s">
        <v>62</v>
      </c>
      <c r="F414" s="72" t="s">
        <v>62</v>
      </c>
      <c r="G414" s="2"/>
      <c r="I414" s="11"/>
      <c r="J414" s="11"/>
      <c r="K414" s="11"/>
      <c r="L414" s="11"/>
      <c r="M414" s="11"/>
      <c r="N414" s="11"/>
      <c r="O414" s="11"/>
      <c r="P414" s="11"/>
    </row>
    <row r="415" spans="1:16" x14ac:dyDescent="0.25">
      <c r="A415" s="8" t="s">
        <v>46</v>
      </c>
      <c r="B415" s="3">
        <v>1988</v>
      </c>
      <c r="C415" s="72" t="s">
        <v>62</v>
      </c>
      <c r="D415" s="72" t="s">
        <v>62</v>
      </c>
      <c r="E415" s="72" t="s">
        <v>62</v>
      </c>
      <c r="F415" s="72" t="s">
        <v>62</v>
      </c>
      <c r="G415" s="2"/>
      <c r="I415" s="11"/>
      <c r="J415" s="11"/>
      <c r="K415" s="11"/>
      <c r="L415" s="11"/>
      <c r="M415" s="11"/>
      <c r="N415" s="11"/>
      <c r="O415" s="11"/>
      <c r="P415" s="11"/>
    </row>
    <row r="416" spans="1:16" x14ac:dyDescent="0.25">
      <c r="A416" s="8" t="s">
        <v>46</v>
      </c>
      <c r="B416" s="3">
        <v>1989</v>
      </c>
      <c r="C416" s="11">
        <v>10604.772727272728</v>
      </c>
      <c r="D416" s="72" t="s">
        <v>62</v>
      </c>
      <c r="E416" s="11">
        <v>23917.741978609629</v>
      </c>
      <c r="F416" s="11">
        <v>34184.796791443856</v>
      </c>
      <c r="G416" s="2"/>
      <c r="M416" s="11"/>
      <c r="N416" s="11"/>
      <c r="O416" s="11"/>
      <c r="P416" s="11"/>
    </row>
    <row r="417" spans="1:16" x14ac:dyDescent="0.25">
      <c r="A417" s="8" t="s">
        <v>46</v>
      </c>
      <c r="B417" s="3">
        <v>1990</v>
      </c>
      <c r="C417" s="11">
        <v>10523.147321428572</v>
      </c>
      <c r="D417" s="72" t="s">
        <v>62</v>
      </c>
      <c r="E417" s="11">
        <v>23702.519681122452</v>
      </c>
      <c r="F417" s="11">
        <v>33672.019132653062</v>
      </c>
      <c r="G417" s="2"/>
      <c r="M417" s="11"/>
      <c r="N417" s="11"/>
      <c r="O417" s="11"/>
      <c r="P417" s="11"/>
    </row>
    <row r="418" spans="1:16" x14ac:dyDescent="0.25">
      <c r="A418" s="8" t="s">
        <v>46</v>
      </c>
      <c r="B418" s="3">
        <v>1991</v>
      </c>
      <c r="C418" s="11">
        <v>10460.443236714977</v>
      </c>
      <c r="D418" s="72" t="s">
        <v>62</v>
      </c>
      <c r="E418" s="11">
        <v>23372.629371980678</v>
      </c>
      <c r="F418" s="11">
        <v>33149.675120772947</v>
      </c>
      <c r="G418" s="2"/>
      <c r="M418" s="11"/>
      <c r="N418" s="11"/>
      <c r="O418" s="11"/>
      <c r="P418" s="11"/>
    </row>
    <row r="419" spans="1:16" x14ac:dyDescent="0.25">
      <c r="A419" s="8" t="s">
        <v>46</v>
      </c>
      <c r="B419" s="3">
        <v>1992</v>
      </c>
      <c r="C419" s="11">
        <v>10663.455952380953</v>
      </c>
      <c r="D419" s="72" t="s">
        <v>62</v>
      </c>
      <c r="E419" s="11">
        <v>22999.122619047619</v>
      </c>
      <c r="F419" s="11">
        <v>33131.991666666669</v>
      </c>
      <c r="G419" s="2"/>
      <c r="M419" s="11"/>
      <c r="N419" s="11"/>
      <c r="O419" s="11"/>
      <c r="P419" s="11"/>
    </row>
    <row r="420" spans="1:16" x14ac:dyDescent="0.25">
      <c r="A420" s="8" t="s">
        <v>46</v>
      </c>
      <c r="B420" s="3">
        <v>1993</v>
      </c>
      <c r="C420" s="11">
        <v>11195.331775700935</v>
      </c>
      <c r="D420" s="72" t="s">
        <v>62</v>
      </c>
      <c r="E420" s="11">
        <v>22730.395630841125</v>
      </c>
      <c r="F420" s="11">
        <v>32672.474299065427</v>
      </c>
      <c r="G420" s="2"/>
      <c r="M420" s="11"/>
      <c r="N420" s="11"/>
      <c r="O420" s="11"/>
      <c r="P420" s="11"/>
    </row>
    <row r="421" spans="1:16" x14ac:dyDescent="0.25">
      <c r="A421" s="8" t="s">
        <v>46</v>
      </c>
      <c r="B421" s="3">
        <v>1994</v>
      </c>
      <c r="C421" s="11">
        <v>11187.900816802801</v>
      </c>
      <c r="D421" s="72" t="s">
        <v>62</v>
      </c>
      <c r="E421" s="11">
        <v>22706.21926487748</v>
      </c>
      <c r="F421" s="11">
        <v>32758.263710618437</v>
      </c>
      <c r="G421" s="2"/>
      <c r="M421" s="11"/>
      <c r="N421" s="11"/>
      <c r="O421" s="11"/>
      <c r="P421" s="11"/>
    </row>
    <row r="422" spans="1:16" x14ac:dyDescent="0.25">
      <c r="A422" s="8" t="s">
        <v>46</v>
      </c>
      <c r="B422" s="3">
        <v>1995</v>
      </c>
      <c r="C422" s="11">
        <v>10048.388675799089</v>
      </c>
      <c r="D422" s="72" t="s">
        <v>62</v>
      </c>
      <c r="E422" s="11">
        <v>22208.240867579912</v>
      </c>
      <c r="F422" s="11">
        <v>32053.26369863014</v>
      </c>
      <c r="G422" s="2"/>
      <c r="M422" s="11"/>
      <c r="N422" s="11"/>
      <c r="O422" s="11"/>
      <c r="P422" s="11"/>
    </row>
    <row r="423" spans="1:16" x14ac:dyDescent="0.25">
      <c r="A423" s="8" t="s">
        <v>46</v>
      </c>
      <c r="B423" s="3">
        <v>1996</v>
      </c>
      <c r="C423" s="11">
        <v>10785.186726659167</v>
      </c>
      <c r="D423" s="72" t="s">
        <v>62</v>
      </c>
      <c r="E423" s="11">
        <v>21883.485939257593</v>
      </c>
      <c r="F423" s="11">
        <v>31584.543307086613</v>
      </c>
      <c r="G423" s="2"/>
      <c r="M423" s="11"/>
      <c r="N423" s="11"/>
      <c r="O423" s="11"/>
      <c r="P423" s="11"/>
    </row>
    <row r="424" spans="1:16" x14ac:dyDescent="0.25">
      <c r="A424" s="8" t="s">
        <v>46</v>
      </c>
      <c r="B424" s="3">
        <v>1997</v>
      </c>
      <c r="C424" s="11">
        <v>9737.1553982300884</v>
      </c>
      <c r="D424" s="72" t="s">
        <v>62</v>
      </c>
      <c r="E424" s="11">
        <v>21520.2682079646</v>
      </c>
      <c r="F424" s="11">
        <v>29524.865221238932</v>
      </c>
      <c r="G424" s="2"/>
      <c r="M424" s="11"/>
      <c r="N424" s="11"/>
      <c r="O424" s="11"/>
      <c r="P424" s="11"/>
    </row>
    <row r="425" spans="1:16" x14ac:dyDescent="0.25">
      <c r="A425" s="8" t="s">
        <v>46</v>
      </c>
      <c r="B425" s="3">
        <v>1998</v>
      </c>
      <c r="C425" s="11">
        <v>9670.3543483023004</v>
      </c>
      <c r="D425" s="72" t="s">
        <v>62</v>
      </c>
      <c r="E425" s="11">
        <v>19913.44572836802</v>
      </c>
      <c r="F425" s="11">
        <v>29413.89461117196</v>
      </c>
      <c r="G425" s="2"/>
      <c r="M425" s="11"/>
      <c r="N425" s="11"/>
      <c r="O425" s="11"/>
      <c r="P425" s="11"/>
    </row>
    <row r="426" spans="1:16" x14ac:dyDescent="0.25">
      <c r="A426" s="8" t="s">
        <v>46</v>
      </c>
      <c r="B426" s="3">
        <v>1999</v>
      </c>
      <c r="C426" s="11">
        <v>9939.6364693218511</v>
      </c>
      <c r="D426" s="72" t="s">
        <v>62</v>
      </c>
      <c r="E426" s="11">
        <v>20569.930559741657</v>
      </c>
      <c r="F426" s="11">
        <v>30465.557674919262</v>
      </c>
      <c r="G426" s="2"/>
      <c r="M426" s="11"/>
      <c r="N426" s="11"/>
      <c r="O426" s="11"/>
      <c r="P426" s="11"/>
    </row>
    <row r="427" spans="1:16" x14ac:dyDescent="0.25">
      <c r="A427" s="8" t="s">
        <v>46</v>
      </c>
      <c r="B427" s="3">
        <v>2000</v>
      </c>
      <c r="C427" s="11">
        <v>9939.8926519916149</v>
      </c>
      <c r="D427" s="72" t="s">
        <v>62</v>
      </c>
      <c r="E427" s="11">
        <v>20601.069308176102</v>
      </c>
      <c r="F427" s="11">
        <v>30291.297106918239</v>
      </c>
      <c r="G427" s="2"/>
      <c r="M427" s="11"/>
      <c r="N427" s="11"/>
      <c r="O427" s="11"/>
      <c r="P427" s="11"/>
    </row>
    <row r="428" spans="1:16" x14ac:dyDescent="0.25">
      <c r="A428" s="8" t="s">
        <v>46</v>
      </c>
      <c r="B428" s="3">
        <v>2001</v>
      </c>
      <c r="C428" s="11">
        <v>9927.0199897750517</v>
      </c>
      <c r="D428" s="72" t="s">
        <v>62</v>
      </c>
      <c r="E428" s="11">
        <v>20600.234294478527</v>
      </c>
      <c r="F428" s="11">
        <v>30393.319018404913</v>
      </c>
      <c r="G428" s="2"/>
      <c r="M428" s="11"/>
      <c r="N428" s="11"/>
      <c r="O428" s="11"/>
      <c r="P428" s="11"/>
    </row>
    <row r="429" spans="1:16" x14ac:dyDescent="0.25">
      <c r="A429" s="8" t="s">
        <v>46</v>
      </c>
      <c r="B429" s="3">
        <v>2002</v>
      </c>
      <c r="C429" s="11">
        <v>9774.8519899999992</v>
      </c>
      <c r="D429" s="72" t="s">
        <v>62</v>
      </c>
      <c r="E429" s="11">
        <v>20247.655999999999</v>
      </c>
      <c r="F429" s="11">
        <v>29917.745999999999</v>
      </c>
      <c r="G429" s="2"/>
      <c r="M429" s="11"/>
      <c r="N429" s="11"/>
      <c r="O429" s="11"/>
      <c r="P429" s="11"/>
    </row>
    <row r="430" spans="1:16" x14ac:dyDescent="0.25">
      <c r="A430" s="8" t="s">
        <v>46</v>
      </c>
      <c r="B430" s="3">
        <v>2003</v>
      </c>
      <c r="C430" s="11">
        <v>9723.2120428015569</v>
      </c>
      <c r="D430" s="72" t="s">
        <v>62</v>
      </c>
      <c r="E430" s="11">
        <v>19701.516322957199</v>
      </c>
      <c r="F430" s="11">
        <v>29355.923268482489</v>
      </c>
      <c r="G430" s="2"/>
      <c r="M430" s="11"/>
      <c r="N430" s="11"/>
      <c r="O430" s="11"/>
      <c r="P430" s="11"/>
    </row>
    <row r="431" spans="1:16" x14ac:dyDescent="0.25">
      <c r="A431" s="8" t="s">
        <v>46</v>
      </c>
      <c r="B431" s="3">
        <v>2004</v>
      </c>
      <c r="C431" s="11">
        <v>9603.0252817574019</v>
      </c>
      <c r="D431" s="72" t="s">
        <v>62</v>
      </c>
      <c r="E431" s="11">
        <v>19535.595893027697</v>
      </c>
      <c r="F431" s="11">
        <v>29288.041489971347</v>
      </c>
      <c r="G431" s="2"/>
      <c r="M431" s="11"/>
      <c r="N431" s="11"/>
      <c r="O431" s="11"/>
      <c r="P431" s="11"/>
    </row>
    <row r="432" spans="1:16" x14ac:dyDescent="0.25">
      <c r="A432" s="8" t="s">
        <v>46</v>
      </c>
      <c r="B432" s="3">
        <v>2005</v>
      </c>
      <c r="C432" s="11">
        <v>10019.408411214954</v>
      </c>
      <c r="D432" s="72" t="s">
        <v>62</v>
      </c>
      <c r="E432" s="11">
        <v>19901.97663551402</v>
      </c>
      <c r="F432" s="11">
        <v>29062.750467289719</v>
      </c>
      <c r="G432" s="2"/>
      <c r="M432" s="11"/>
      <c r="N432" s="11"/>
      <c r="O432" s="11"/>
      <c r="P432" s="11"/>
    </row>
    <row r="433" spans="1:17" x14ac:dyDescent="0.25">
      <c r="A433" s="8" t="s">
        <v>46</v>
      </c>
      <c r="B433" s="3">
        <v>2006</v>
      </c>
      <c r="C433" s="11">
        <v>12597.34915673694</v>
      </c>
      <c r="D433" s="72" t="s">
        <v>62</v>
      </c>
      <c r="E433" s="11">
        <v>23167.535288725943</v>
      </c>
      <c r="F433" s="11">
        <v>31904.184069660867</v>
      </c>
      <c r="G433" s="2"/>
      <c r="M433" s="11"/>
      <c r="N433" s="11"/>
      <c r="O433" s="11"/>
      <c r="P433" s="11"/>
    </row>
    <row r="434" spans="1:17" x14ac:dyDescent="0.25">
      <c r="A434" s="8" t="s">
        <v>46</v>
      </c>
      <c r="B434" s="3">
        <v>2007</v>
      </c>
      <c r="C434" s="11">
        <v>10938.689094170402</v>
      </c>
      <c r="D434" s="72" t="s">
        <v>62</v>
      </c>
      <c r="E434" s="11">
        <v>22108.583551569507</v>
      </c>
      <c r="F434" s="11">
        <v>29792.244000000002</v>
      </c>
      <c r="G434" s="2"/>
      <c r="M434" s="11"/>
      <c r="N434" s="11"/>
      <c r="O434" s="11"/>
      <c r="P434" s="11"/>
    </row>
    <row r="435" spans="1:17" x14ac:dyDescent="0.25">
      <c r="A435" s="8" t="s">
        <v>46</v>
      </c>
      <c r="B435" s="3">
        <v>2008</v>
      </c>
      <c r="C435" s="11">
        <v>11450.058588957056</v>
      </c>
      <c r="D435" s="72" t="s">
        <v>62</v>
      </c>
      <c r="E435" s="11">
        <v>23145.598965819459</v>
      </c>
      <c r="F435" s="11">
        <v>31905.722611744088</v>
      </c>
      <c r="G435" s="2"/>
      <c r="M435" s="11"/>
      <c r="N435" s="11"/>
      <c r="O435" s="11"/>
      <c r="P435" s="11"/>
    </row>
    <row r="436" spans="1:17" x14ac:dyDescent="0.25">
      <c r="A436" s="8" t="s">
        <v>46</v>
      </c>
      <c r="B436" s="3">
        <v>2009</v>
      </c>
      <c r="C436" s="11">
        <v>12348.709318181818</v>
      </c>
      <c r="D436" s="72" t="s">
        <v>62</v>
      </c>
      <c r="E436" s="11">
        <v>25208.0511013986</v>
      </c>
      <c r="F436" s="11">
        <v>33756.820000000007</v>
      </c>
      <c r="G436" s="2"/>
      <c r="M436" s="11"/>
      <c r="N436" s="11"/>
      <c r="O436" s="11"/>
      <c r="P436" s="11"/>
    </row>
    <row r="437" spans="1:17" x14ac:dyDescent="0.25">
      <c r="A437" s="8" t="s">
        <v>46</v>
      </c>
      <c r="B437" s="3">
        <v>2010</v>
      </c>
      <c r="C437" s="11">
        <v>12059.848618025753</v>
      </c>
      <c r="D437" s="72" t="s">
        <v>62</v>
      </c>
      <c r="E437" s="11">
        <v>24591.679776824036</v>
      </c>
      <c r="F437" s="11">
        <v>33102.488729613739</v>
      </c>
      <c r="G437" s="2"/>
      <c r="M437" s="11"/>
      <c r="N437" s="11"/>
      <c r="O437" s="11"/>
      <c r="P437" s="11"/>
    </row>
    <row r="438" spans="1:17" x14ac:dyDescent="0.25">
      <c r="A438" s="8" t="s">
        <v>46</v>
      </c>
      <c r="B438" s="3">
        <v>2011</v>
      </c>
      <c r="C438" s="11">
        <v>11930.862485404503</v>
      </c>
      <c r="D438" s="72" t="s">
        <v>62</v>
      </c>
      <c r="E438" s="11">
        <v>24206.821251042533</v>
      </c>
      <c r="F438" s="11">
        <v>32422.249107589654</v>
      </c>
      <c r="G438" s="2"/>
      <c r="M438" s="11"/>
      <c r="N438" s="11"/>
      <c r="O438" s="11"/>
      <c r="P438" s="11"/>
    </row>
    <row r="439" spans="1:17" x14ac:dyDescent="0.25">
      <c r="A439" s="8" t="s">
        <v>46</v>
      </c>
      <c r="B439" s="3">
        <v>2012</v>
      </c>
      <c r="C439" s="11">
        <v>11768.043549712407</v>
      </c>
      <c r="D439" s="72" t="s">
        <v>62</v>
      </c>
      <c r="E439" s="11">
        <v>24288.36400986031</v>
      </c>
      <c r="F439" s="11">
        <v>32494.660640920294</v>
      </c>
      <c r="G439" s="2"/>
      <c r="M439" s="11"/>
      <c r="N439" s="11"/>
      <c r="O439" s="11"/>
      <c r="P439" s="11"/>
      <c r="Q439" s="11"/>
    </row>
    <row r="440" spans="1:17" x14ac:dyDescent="0.25">
      <c r="A440" s="8" t="s">
        <v>46</v>
      </c>
      <c r="B440" s="3">
        <v>2013</v>
      </c>
      <c r="C440" s="11">
        <v>11662.668786644952</v>
      </c>
      <c r="D440" s="11">
        <v>18314.363884364822</v>
      </c>
      <c r="E440" s="11">
        <v>24863.033192182411</v>
      </c>
      <c r="F440" s="11">
        <v>32981.198143322479</v>
      </c>
      <c r="G440" s="2"/>
      <c r="M440" s="11"/>
      <c r="N440" s="11"/>
      <c r="O440" s="11"/>
      <c r="P440" s="11"/>
      <c r="Q440" s="11"/>
    </row>
    <row r="441" spans="1:17" x14ac:dyDescent="0.25">
      <c r="A441" s="8" t="s">
        <v>46</v>
      </c>
      <c r="B441" s="3">
        <v>2014</v>
      </c>
      <c r="C441" s="11">
        <v>11559.868210862622</v>
      </c>
      <c r="D441" s="11">
        <v>18917.316293929714</v>
      </c>
      <c r="E441" s="11">
        <v>24868.81709265176</v>
      </c>
      <c r="F441" s="11">
        <v>33164.420127795529</v>
      </c>
      <c r="G441" s="2"/>
      <c r="M441" s="11"/>
      <c r="N441" s="11"/>
      <c r="O441" s="11"/>
      <c r="P441" s="11"/>
      <c r="Q441" s="11"/>
    </row>
    <row r="442" spans="1:17" x14ac:dyDescent="0.25">
      <c r="A442" s="8" t="s">
        <v>46</v>
      </c>
      <c r="B442" s="3">
        <v>2015</v>
      </c>
      <c r="C442" s="11">
        <v>11250.290679304897</v>
      </c>
      <c r="D442" s="11">
        <v>19576.166666666668</v>
      </c>
      <c r="E442" s="11">
        <v>25763.063981042655</v>
      </c>
      <c r="F442" s="11">
        <v>35004.011058451819</v>
      </c>
      <c r="G442" s="2"/>
      <c r="M442" s="11"/>
      <c r="N442" s="11"/>
      <c r="O442" s="11"/>
      <c r="P442" s="11"/>
      <c r="Q442" s="11"/>
    </row>
    <row r="443" spans="1:17" x14ac:dyDescent="0.25">
      <c r="A443" s="8" t="s">
        <v>46</v>
      </c>
      <c r="B443" s="3">
        <v>2016</v>
      </c>
      <c r="C443" s="11">
        <v>11373.775389408098</v>
      </c>
      <c r="D443" s="11">
        <v>19421.206433021805</v>
      </c>
      <c r="E443" s="11">
        <v>25915.47629283489</v>
      </c>
      <c r="F443" s="11">
        <v>36109.305817757006</v>
      </c>
      <c r="G443" s="2"/>
      <c r="M443" s="11"/>
      <c r="N443" s="11"/>
      <c r="O443" s="11"/>
      <c r="P443" s="11"/>
      <c r="Q443" s="11"/>
    </row>
    <row r="444" spans="1:17" x14ac:dyDescent="0.25">
      <c r="A444" s="8" t="s">
        <v>46</v>
      </c>
      <c r="B444" s="3">
        <v>2017</v>
      </c>
      <c r="C444" s="11">
        <v>10882.861411042944</v>
      </c>
      <c r="D444" s="11">
        <v>19303.891127300612</v>
      </c>
      <c r="E444" s="11">
        <v>26017.776779141099</v>
      </c>
      <c r="F444" s="11">
        <v>36740.133036809813</v>
      </c>
      <c r="G444" s="2"/>
      <c r="M444" s="11"/>
      <c r="N444" s="11"/>
      <c r="O444" s="11"/>
      <c r="P444" s="11"/>
      <c r="Q444" s="11"/>
    </row>
    <row r="445" spans="1:17" x14ac:dyDescent="0.25">
      <c r="A445" s="8" t="s">
        <v>46</v>
      </c>
      <c r="B445" s="3">
        <v>2018</v>
      </c>
      <c r="C445" s="11">
        <v>10714.203148425788</v>
      </c>
      <c r="D445" s="11">
        <v>19044.432773613193</v>
      </c>
      <c r="E445" s="11">
        <v>25434.213223388306</v>
      </c>
      <c r="F445" s="11">
        <v>36130.227676161921</v>
      </c>
      <c r="G445" s="2"/>
      <c r="M445" s="11"/>
      <c r="N445" s="11"/>
      <c r="O445" s="11"/>
      <c r="P445" s="11"/>
      <c r="Q445" s="11"/>
    </row>
    <row r="446" spans="1:17" x14ac:dyDescent="0.25">
      <c r="A446" s="8" t="s">
        <v>46</v>
      </c>
      <c r="B446" s="3">
        <v>2019</v>
      </c>
      <c r="C446" s="11">
        <v>10445.628000000001</v>
      </c>
      <c r="D446" s="11">
        <v>18723.826522058826</v>
      </c>
      <c r="E446" s="11">
        <v>25129.291014705879</v>
      </c>
      <c r="F446" s="11">
        <v>35721.125058823527</v>
      </c>
      <c r="G446" s="2"/>
      <c r="I446" s="26"/>
      <c r="J446" s="26"/>
      <c r="M446" s="11"/>
      <c r="N446" s="11"/>
      <c r="O446" s="11"/>
      <c r="P446" s="11"/>
      <c r="Q446" s="11"/>
    </row>
    <row r="447" spans="1:17" x14ac:dyDescent="0.25">
      <c r="A447" s="8" t="s">
        <v>46</v>
      </c>
      <c r="B447" s="3">
        <v>2020</v>
      </c>
      <c r="C447" s="11">
        <v>13857.365693430656</v>
      </c>
      <c r="D447" s="11">
        <v>19564.911496350363</v>
      </c>
      <c r="E447" s="11">
        <v>29463.491240875912</v>
      </c>
      <c r="F447" s="11">
        <v>40276.675912408755</v>
      </c>
      <c r="G447" s="2"/>
      <c r="M447" s="11"/>
      <c r="N447" s="11"/>
      <c r="O447" s="11"/>
      <c r="P447" s="11"/>
      <c r="Q447" s="11"/>
    </row>
    <row r="448" spans="1:17" x14ac:dyDescent="0.25">
      <c r="A448" s="8" t="s">
        <v>46</v>
      </c>
      <c r="B448" s="3">
        <v>2021</v>
      </c>
      <c r="C448" s="11">
        <v>13034.877161016952</v>
      </c>
      <c r="D448" s="11">
        <v>18536.861751412431</v>
      </c>
      <c r="E448" s="11">
        <v>28765.420197740117</v>
      </c>
      <c r="F448" s="11">
        <v>37370.615819209044</v>
      </c>
      <c r="G448" s="2"/>
      <c r="M448" s="11"/>
      <c r="N448" s="11"/>
      <c r="O448" s="11"/>
      <c r="P448" s="11"/>
      <c r="Q448" s="11"/>
    </row>
    <row r="449" spans="1:19" x14ac:dyDescent="0.25">
      <c r="A449" s="8" t="s">
        <v>46</v>
      </c>
      <c r="B449" s="3">
        <v>2022</v>
      </c>
      <c r="C449" s="11">
        <v>13297.512394179897</v>
      </c>
      <c r="D449" s="11">
        <v>18131.6741468254</v>
      </c>
      <c r="E449" s="11">
        <v>27084.035218253972</v>
      </c>
      <c r="F449" s="11">
        <v>37339.813988095244</v>
      </c>
      <c r="G449" s="2"/>
      <c r="M449" s="11"/>
      <c r="N449" s="11"/>
      <c r="O449" s="11"/>
      <c r="P449" s="11"/>
      <c r="Q449" s="11"/>
    </row>
    <row r="450" spans="1:19" x14ac:dyDescent="0.25">
      <c r="A450" s="8" t="s">
        <v>46</v>
      </c>
      <c r="B450" s="3">
        <v>2023</v>
      </c>
      <c r="C450" s="11">
        <v>13268.545270528328</v>
      </c>
      <c r="D450" s="11">
        <v>17563.090197326543</v>
      </c>
      <c r="E450" s="11">
        <v>27007.592457033737</v>
      </c>
      <c r="F450" s="11">
        <v>37088.166931890519</v>
      </c>
      <c r="G450" s="2"/>
      <c r="M450" s="11"/>
      <c r="N450" s="11"/>
      <c r="O450" s="11"/>
      <c r="P450" s="11"/>
      <c r="Q450" s="11"/>
    </row>
    <row r="451" spans="1:19" ht="15.75" thickBot="1" x14ac:dyDescent="0.3">
      <c r="A451" s="8" t="s">
        <v>46</v>
      </c>
      <c r="B451" s="3">
        <v>2024</v>
      </c>
      <c r="C451" s="11">
        <v>13401.869999999999</v>
      </c>
      <c r="D451" s="11">
        <v>17373.25</v>
      </c>
      <c r="E451" s="11">
        <v>27191</v>
      </c>
      <c r="F451" s="11">
        <v>37493</v>
      </c>
      <c r="G451" s="2"/>
      <c r="M451" s="11"/>
      <c r="N451" s="11"/>
      <c r="O451" s="11"/>
      <c r="P451" s="11"/>
      <c r="Q451" s="11"/>
    </row>
    <row r="452" spans="1:19" x14ac:dyDescent="0.25">
      <c r="A452" s="29" t="s">
        <v>48</v>
      </c>
      <c r="B452" s="30">
        <v>1986</v>
      </c>
      <c r="C452" s="35">
        <v>13140.166666666668</v>
      </c>
      <c r="D452" s="73" t="s">
        <v>62</v>
      </c>
      <c r="E452" s="35">
        <v>26313.534920634924</v>
      </c>
      <c r="F452" s="35">
        <v>41586.265079365083</v>
      </c>
      <c r="G452" s="33"/>
      <c r="H452" s="30"/>
      <c r="I452" s="65"/>
      <c r="J452" s="65"/>
      <c r="K452" s="65"/>
      <c r="L452" s="65"/>
      <c r="M452" s="11"/>
      <c r="N452" s="11"/>
      <c r="O452" s="11"/>
      <c r="P452" s="11"/>
    </row>
    <row r="453" spans="1:19" x14ac:dyDescent="0.25">
      <c r="A453" s="8" t="s">
        <v>48</v>
      </c>
      <c r="B453" s="3">
        <v>1987</v>
      </c>
      <c r="C453" s="72" t="s">
        <v>62</v>
      </c>
      <c r="D453" s="72" t="s">
        <v>62</v>
      </c>
      <c r="E453" s="72" t="s">
        <v>62</v>
      </c>
      <c r="F453" s="72" t="s">
        <v>62</v>
      </c>
      <c r="G453" s="2"/>
      <c r="I453" s="11"/>
      <c r="J453" s="11"/>
      <c r="K453" s="11"/>
      <c r="L453" s="11"/>
      <c r="M453" s="11"/>
      <c r="N453" s="11"/>
      <c r="O453" s="11"/>
      <c r="P453" s="11"/>
    </row>
    <row r="454" spans="1:19" x14ac:dyDescent="0.25">
      <c r="A454" s="8" t="s">
        <v>48</v>
      </c>
      <c r="B454" s="3">
        <v>1988</v>
      </c>
      <c r="C454" s="72" t="s">
        <v>62</v>
      </c>
      <c r="D454" s="72" t="s">
        <v>62</v>
      </c>
      <c r="E454" s="72" t="s">
        <v>62</v>
      </c>
      <c r="F454" s="72" t="s">
        <v>62</v>
      </c>
      <c r="G454" s="2"/>
      <c r="I454" s="11"/>
      <c r="J454" s="11"/>
      <c r="K454" s="11"/>
      <c r="L454" s="11"/>
      <c r="M454" s="11"/>
      <c r="N454" s="11"/>
      <c r="O454" s="11"/>
      <c r="P454" s="11"/>
    </row>
    <row r="455" spans="1:19" x14ac:dyDescent="0.25">
      <c r="A455" s="8" t="s">
        <v>48</v>
      </c>
      <c r="B455" s="3">
        <v>1989</v>
      </c>
      <c r="C455" s="11">
        <v>15382.298128342249</v>
      </c>
      <c r="D455" s="11">
        <v>17189.196524064173</v>
      </c>
      <c r="E455" s="11">
        <v>27740.192513368987</v>
      </c>
      <c r="F455" s="11">
        <v>42096.430481283431</v>
      </c>
      <c r="G455" s="2"/>
      <c r="M455" s="11"/>
      <c r="N455" s="11"/>
      <c r="O455" s="11"/>
      <c r="P455" s="11"/>
    </row>
    <row r="456" spans="1:19" x14ac:dyDescent="0.25">
      <c r="A456" s="8" t="s">
        <v>48</v>
      </c>
      <c r="B456" s="3">
        <v>1990</v>
      </c>
      <c r="C456" s="11">
        <v>15727.933954081633</v>
      </c>
      <c r="D456" s="11">
        <v>17460.482168367351</v>
      </c>
      <c r="E456" s="11">
        <v>28295.003826530614</v>
      </c>
      <c r="F456" s="11">
        <v>42125.426020408166</v>
      </c>
      <c r="G456" s="2"/>
      <c r="M456" s="11"/>
      <c r="N456" s="11"/>
      <c r="O456" s="11"/>
      <c r="P456" s="11"/>
    </row>
    <row r="457" spans="1:19" x14ac:dyDescent="0.25">
      <c r="A457" s="8" t="s">
        <v>48</v>
      </c>
      <c r="B457" s="3">
        <v>1991</v>
      </c>
      <c r="C457" s="11">
        <v>15740.21739130435</v>
      </c>
      <c r="D457" s="11">
        <v>17397.798309178746</v>
      </c>
      <c r="E457" s="11">
        <v>28536.431159420292</v>
      </c>
      <c r="F457" s="11">
        <v>42817.277777777781</v>
      </c>
      <c r="G457" s="2"/>
      <c r="M457" s="11"/>
      <c r="N457" s="11"/>
      <c r="O457" s="11"/>
      <c r="P457" s="11"/>
    </row>
    <row r="458" spans="1:19" x14ac:dyDescent="0.25">
      <c r="A458" s="8" t="s">
        <v>48</v>
      </c>
      <c r="B458" s="3">
        <v>1992</v>
      </c>
      <c r="C458" s="11">
        <v>15544.089285714286</v>
      </c>
      <c r="D458" s="11">
        <v>17185.652380952382</v>
      </c>
      <c r="E458" s="11">
        <v>28391.188095238096</v>
      </c>
      <c r="F458" s="11">
        <v>42866.441666666666</v>
      </c>
      <c r="G458" s="2"/>
      <c r="N458" s="8"/>
      <c r="O458" s="3"/>
      <c r="P458" s="11"/>
      <c r="Q458" s="107"/>
      <c r="R458" s="11"/>
      <c r="S458" s="11"/>
    </row>
    <row r="459" spans="1:19" x14ac:dyDescent="0.25">
      <c r="A459" s="8" t="s">
        <v>48</v>
      </c>
      <c r="B459" s="3">
        <v>1993</v>
      </c>
      <c r="C459" s="11">
        <v>15264.823598130843</v>
      </c>
      <c r="D459" s="11">
        <v>16873.823598130843</v>
      </c>
      <c r="E459" s="11">
        <v>27895.285630841125</v>
      </c>
      <c r="F459" s="11">
        <v>42112.191588785056</v>
      </c>
      <c r="G459" s="2"/>
      <c r="N459" s="8"/>
      <c r="O459" s="3"/>
      <c r="P459" s="11"/>
      <c r="Q459" s="11"/>
      <c r="R459" s="11"/>
      <c r="S459" s="11"/>
    </row>
    <row r="460" spans="1:19" x14ac:dyDescent="0.25">
      <c r="A460" s="8" t="s">
        <v>48</v>
      </c>
      <c r="B460" s="3">
        <v>1994</v>
      </c>
      <c r="C460" s="11">
        <v>15250.353582263711</v>
      </c>
      <c r="D460" s="11">
        <v>16858.978086347724</v>
      </c>
      <c r="E460" s="11">
        <v>27876.816802800466</v>
      </c>
      <c r="F460" s="11">
        <v>42079.949824970827</v>
      </c>
      <c r="G460" s="2"/>
      <c r="N460" s="8"/>
      <c r="O460" s="3"/>
      <c r="P460" s="11"/>
      <c r="Q460" s="11"/>
      <c r="R460" s="11"/>
      <c r="S460" s="11"/>
    </row>
    <row r="461" spans="1:19" x14ac:dyDescent="0.25">
      <c r="A461" s="8" t="s">
        <v>48</v>
      </c>
      <c r="B461" s="3">
        <v>1995</v>
      </c>
      <c r="C461" s="11">
        <v>14919.985159817354</v>
      </c>
      <c r="D461" s="11">
        <v>17706.347031963473</v>
      </c>
      <c r="E461" s="11">
        <v>27272.182648401831</v>
      </c>
      <c r="F461" s="11">
        <v>41167.256849315076</v>
      </c>
      <c r="G461" s="2"/>
      <c r="N461" s="8"/>
      <c r="O461" s="3"/>
      <c r="P461" s="11"/>
      <c r="Q461" s="11"/>
      <c r="R461" s="11"/>
      <c r="S461" s="11"/>
    </row>
    <row r="462" spans="1:19" x14ac:dyDescent="0.25">
      <c r="A462" s="8" t="s">
        <v>48</v>
      </c>
      <c r="B462" s="3">
        <v>1996</v>
      </c>
      <c r="C462" s="11">
        <v>14701.807649043869</v>
      </c>
      <c r="D462" s="11">
        <v>17458.283464566928</v>
      </c>
      <c r="E462" s="11">
        <v>26873.376827896511</v>
      </c>
      <c r="F462" s="11">
        <v>40565.260967379079</v>
      </c>
      <c r="G462" s="2"/>
      <c r="N462" s="8"/>
      <c r="O462" s="3"/>
      <c r="P462" s="11"/>
      <c r="Q462" s="11"/>
      <c r="R462" s="11"/>
      <c r="S462" s="11"/>
    </row>
    <row r="463" spans="1:19" x14ac:dyDescent="0.25">
      <c r="A463" s="8" t="s">
        <v>48</v>
      </c>
      <c r="B463" s="3">
        <v>1997</v>
      </c>
      <c r="C463" s="11">
        <v>19886.065287610618</v>
      </c>
      <c r="D463" s="11">
        <v>22609.262190265486</v>
      </c>
      <c r="E463" s="11">
        <v>32395.363938053095</v>
      </c>
      <c r="F463" s="11">
        <v>46922.640486725664</v>
      </c>
      <c r="G463" s="2"/>
      <c r="N463" s="8"/>
      <c r="O463" s="3"/>
      <c r="P463" s="11"/>
      <c r="Q463" s="11"/>
      <c r="R463" s="11"/>
      <c r="S463" s="11"/>
    </row>
    <row r="464" spans="1:19" x14ac:dyDescent="0.25">
      <c r="A464" s="8" t="s">
        <v>48</v>
      </c>
      <c r="B464" s="3">
        <v>1998</v>
      </c>
      <c r="C464" s="11">
        <v>19652.005257393212</v>
      </c>
      <c r="D464" s="11">
        <v>22386.388849945241</v>
      </c>
      <c r="E464" s="11">
        <v>32076.023001095295</v>
      </c>
      <c r="F464" s="11">
        <v>46460.09529025192</v>
      </c>
      <c r="G464" s="2"/>
      <c r="N464" s="8"/>
      <c r="O464" s="3"/>
      <c r="P464" s="11"/>
      <c r="Q464" s="11"/>
      <c r="R464" s="11"/>
      <c r="S464" s="11"/>
    </row>
    <row r="465" spans="1:16" x14ac:dyDescent="0.25">
      <c r="A465" s="8" t="s">
        <v>48</v>
      </c>
      <c r="B465" s="3">
        <v>1999</v>
      </c>
      <c r="C465" s="11">
        <v>19350.918213132401</v>
      </c>
      <c r="D465" s="11">
        <v>22000.832099031217</v>
      </c>
      <c r="E465" s="11">
        <v>32043.174381054894</v>
      </c>
      <c r="F465" s="11">
        <v>45659.921420882667</v>
      </c>
      <c r="G465" s="2"/>
      <c r="M465" s="11"/>
      <c r="N465" s="11"/>
      <c r="O465" s="11"/>
      <c r="P465" s="11"/>
    </row>
    <row r="466" spans="1:16" x14ac:dyDescent="0.25">
      <c r="A466" s="8" t="s">
        <v>48</v>
      </c>
      <c r="B466" s="3">
        <v>2000</v>
      </c>
      <c r="C466" s="11">
        <v>18950.242054507336</v>
      </c>
      <c r="D466" s="11">
        <v>21508.990566037737</v>
      </c>
      <c r="E466" s="11">
        <v>31291.170859538786</v>
      </c>
      <c r="F466" s="11">
        <v>44648.063417190773</v>
      </c>
      <c r="G466" s="2"/>
      <c r="M466" s="11"/>
      <c r="N466" s="11"/>
      <c r="O466" s="11"/>
      <c r="P466" s="11"/>
    </row>
    <row r="467" spans="1:16" x14ac:dyDescent="0.25">
      <c r="A467" s="8" t="s">
        <v>48</v>
      </c>
      <c r="B467" s="3">
        <v>2001</v>
      </c>
      <c r="C467" s="11">
        <v>20297.32112474438</v>
      </c>
      <c r="D467" s="11">
        <v>22799.102249488755</v>
      </c>
      <c r="E467" s="11">
        <v>32435.827709611454</v>
      </c>
      <c r="F467" s="11">
        <v>45602.185869120665</v>
      </c>
      <c r="G467" s="2"/>
      <c r="M467" s="11"/>
      <c r="N467" s="11"/>
      <c r="O467" s="11"/>
      <c r="P467" s="11"/>
    </row>
    <row r="468" spans="1:16" x14ac:dyDescent="0.25">
      <c r="A468" s="8" t="s">
        <v>48</v>
      </c>
      <c r="B468" s="3">
        <v>2002</v>
      </c>
      <c r="C468" s="11">
        <v>20029.942210000001</v>
      </c>
      <c r="D468" s="11">
        <v>22470.4895</v>
      </c>
      <c r="E468" s="11">
        <v>31901.643</v>
      </c>
      <c r="F468" s="11">
        <v>45236.552300000003</v>
      </c>
      <c r="G468" s="2"/>
      <c r="M468" s="11"/>
      <c r="N468" s="11"/>
      <c r="O468" s="11"/>
      <c r="P468" s="11"/>
    </row>
    <row r="469" spans="1:16" x14ac:dyDescent="0.25">
      <c r="A469" s="8" t="s">
        <v>48</v>
      </c>
      <c r="B469" s="3">
        <v>2003</v>
      </c>
      <c r="C469" s="11">
        <v>19505.321624513617</v>
      </c>
      <c r="D469" s="11">
        <v>21869.409046692606</v>
      </c>
      <c r="E469" s="11">
        <v>31100.029182879378</v>
      </c>
      <c r="F469" s="11">
        <v>44157.815466926069</v>
      </c>
      <c r="G469" s="2"/>
      <c r="M469" s="11"/>
      <c r="N469" s="11"/>
      <c r="O469" s="11"/>
      <c r="P469" s="11"/>
    </row>
    <row r="470" spans="1:16" x14ac:dyDescent="0.25">
      <c r="A470" s="8" t="s">
        <v>48</v>
      </c>
      <c r="B470" s="3">
        <v>2004</v>
      </c>
      <c r="C470" s="11">
        <v>19155.859598853869</v>
      </c>
      <c r="D470" s="11">
        <v>21485.605539637058</v>
      </c>
      <c r="E470" s="11">
        <v>30724.677172874879</v>
      </c>
      <c r="F470" s="11">
        <v>43826.194030563514</v>
      </c>
      <c r="G470" s="2"/>
      <c r="M470" s="11"/>
      <c r="N470" s="11"/>
      <c r="O470" s="11"/>
      <c r="P470" s="11"/>
    </row>
    <row r="471" spans="1:16" x14ac:dyDescent="0.25">
      <c r="A471" s="8" t="s">
        <v>48</v>
      </c>
      <c r="B471" s="3">
        <v>2005</v>
      </c>
      <c r="C471" s="11">
        <v>18747.105607476635</v>
      </c>
      <c r="D471" s="11">
        <v>22165.102803738318</v>
      </c>
      <c r="E471" s="11">
        <v>29819.130841121496</v>
      </c>
      <c r="F471" s="11">
        <v>43518.186915887854</v>
      </c>
      <c r="G471" s="2"/>
      <c r="M471" s="11"/>
      <c r="N471" s="11"/>
      <c r="O471" s="11"/>
      <c r="P471" s="11"/>
    </row>
    <row r="472" spans="1:16" x14ac:dyDescent="0.25">
      <c r="A472" s="8" t="s">
        <v>48</v>
      </c>
      <c r="B472" s="3">
        <v>2006</v>
      </c>
      <c r="C472" s="11">
        <v>18388.082639780019</v>
      </c>
      <c r="D472" s="11">
        <v>22852.666819431717</v>
      </c>
      <c r="E472" s="11">
        <v>30370.398551787355</v>
      </c>
      <c r="F472" s="11">
        <v>43128.86892758937</v>
      </c>
      <c r="G472" s="2"/>
      <c r="M472" s="11"/>
      <c r="N472" s="11"/>
      <c r="O472" s="11"/>
      <c r="P472" s="11"/>
    </row>
    <row r="473" spans="1:16" x14ac:dyDescent="0.25">
      <c r="A473" s="8" t="s">
        <v>48</v>
      </c>
      <c r="B473" s="3">
        <v>2007</v>
      </c>
      <c r="C473" s="11">
        <v>17994.76739013453</v>
      </c>
      <c r="D473" s="11">
        <v>22371.593721973095</v>
      </c>
      <c r="E473" s="11">
        <v>30104.086959641259</v>
      </c>
      <c r="F473" s="11">
        <v>41948.000896860991</v>
      </c>
      <c r="G473" s="2"/>
      <c r="M473" s="11"/>
      <c r="N473" s="11"/>
      <c r="O473" s="11"/>
      <c r="P473" s="11"/>
    </row>
    <row r="474" spans="1:16" x14ac:dyDescent="0.25">
      <c r="A474" s="8" t="s">
        <v>48</v>
      </c>
      <c r="B474" s="3">
        <v>2008</v>
      </c>
      <c r="C474" s="11">
        <v>19314.825205959685</v>
      </c>
      <c r="D474" s="11">
        <v>23599.841805433833</v>
      </c>
      <c r="E474" s="11">
        <v>32282.829342681864</v>
      </c>
      <c r="F474" s="11">
        <v>45303.728825591592</v>
      </c>
      <c r="G474" s="2"/>
      <c r="M474" s="11"/>
      <c r="N474" s="11"/>
      <c r="O474" s="11"/>
      <c r="P474" s="11"/>
    </row>
    <row r="475" spans="1:16" x14ac:dyDescent="0.25">
      <c r="A475" s="8" t="s">
        <v>48</v>
      </c>
      <c r="B475" s="3">
        <v>2009</v>
      </c>
      <c r="C475" s="11">
        <v>21616.253959790211</v>
      </c>
      <c r="D475" s="11">
        <v>25881.13068181818</v>
      </c>
      <c r="E475" s="11">
        <v>35849.4763986014</v>
      </c>
      <c r="F475" s="11">
        <v>49704.597902097899</v>
      </c>
      <c r="G475" s="2"/>
      <c r="M475" s="11"/>
      <c r="N475" s="11"/>
      <c r="O475" s="11"/>
      <c r="P475" s="11"/>
    </row>
    <row r="476" spans="1:16" x14ac:dyDescent="0.25">
      <c r="A476" s="8" t="s">
        <v>48</v>
      </c>
      <c r="B476" s="3">
        <v>2010</v>
      </c>
      <c r="C476" s="11">
        <v>21565.751562231762</v>
      </c>
      <c r="D476" s="11">
        <v>25725.354935622319</v>
      </c>
      <c r="E476" s="11">
        <v>35685.962660944206</v>
      </c>
      <c r="F476" s="11">
        <v>49488.158017167392</v>
      </c>
      <c r="G476" s="2"/>
      <c r="M476" s="11"/>
      <c r="N476" s="11"/>
      <c r="O476" s="11"/>
      <c r="P476" s="11"/>
    </row>
    <row r="477" spans="1:16" x14ac:dyDescent="0.25">
      <c r="A477" s="8" t="s">
        <v>48</v>
      </c>
      <c r="B477" s="3">
        <v>2011</v>
      </c>
      <c r="C477" s="11">
        <v>21063.943703085904</v>
      </c>
      <c r="D477" s="11">
        <v>25089.79858215179</v>
      </c>
      <c r="E477" s="11">
        <v>34826.999582985816</v>
      </c>
      <c r="F477" s="11">
        <v>48306.232693911588</v>
      </c>
      <c r="G477" s="2"/>
      <c r="M477" s="11"/>
      <c r="N477" s="11"/>
      <c r="O477" s="11"/>
      <c r="P477" s="11"/>
    </row>
    <row r="478" spans="1:16" x14ac:dyDescent="0.25">
      <c r="A478" s="8" t="s">
        <v>48</v>
      </c>
      <c r="B478" s="3">
        <v>2012</v>
      </c>
      <c r="C478" s="11">
        <v>21275.290057518487</v>
      </c>
      <c r="D478" s="11">
        <v>25241.600657354149</v>
      </c>
      <c r="E478" s="11">
        <v>35104.493015612163</v>
      </c>
      <c r="F478" s="11">
        <v>48722.992333607239</v>
      </c>
      <c r="G478" s="2"/>
      <c r="M478" s="11"/>
      <c r="N478" s="11"/>
      <c r="O478" s="11"/>
      <c r="P478" s="11"/>
    </row>
    <row r="479" spans="1:16" x14ac:dyDescent="0.25">
      <c r="A479" s="8" t="s">
        <v>48</v>
      </c>
      <c r="B479" s="3">
        <v>2013</v>
      </c>
      <c r="C479" s="11">
        <v>21608.162459283387</v>
      </c>
      <c r="D479" s="11">
        <v>25538.944218241042</v>
      </c>
      <c r="E479" s="11">
        <v>35589.298045602605</v>
      </c>
      <c r="F479" s="11">
        <v>49439.918574918564</v>
      </c>
      <c r="G479" s="2"/>
      <c r="M479" s="11"/>
      <c r="N479" s="11"/>
      <c r="O479" s="11"/>
      <c r="P479" s="11"/>
    </row>
    <row r="480" spans="1:16" x14ac:dyDescent="0.25">
      <c r="A480" s="8" t="s">
        <v>48</v>
      </c>
      <c r="B480" s="3">
        <v>2014</v>
      </c>
      <c r="C480" s="11">
        <v>22383.349041533547</v>
      </c>
      <c r="D480" s="11">
        <v>27079.264376996809</v>
      </c>
      <c r="E480" s="11">
        <v>36737.119808306714</v>
      </c>
      <c r="F480" s="11">
        <v>51260.529552715663</v>
      </c>
      <c r="G480" s="2"/>
      <c r="M480" s="11"/>
      <c r="N480" s="11"/>
      <c r="O480" s="11"/>
      <c r="P480" s="11"/>
    </row>
    <row r="481" spans="1:16" x14ac:dyDescent="0.25">
      <c r="A481" s="8" t="s">
        <v>48</v>
      </c>
      <c r="B481" s="3">
        <v>2015</v>
      </c>
      <c r="C481" s="11">
        <v>22420.512638230648</v>
      </c>
      <c r="D481" s="11">
        <v>27064.498420221171</v>
      </c>
      <c r="E481" s="11">
        <v>37782.268562401267</v>
      </c>
      <c r="F481" s="11">
        <v>53334.664296998424</v>
      </c>
      <c r="G481" s="2"/>
      <c r="M481" s="11"/>
      <c r="N481" s="11"/>
      <c r="O481" s="11"/>
      <c r="P481" s="11"/>
    </row>
    <row r="482" spans="1:16" x14ac:dyDescent="0.25">
      <c r="A482" s="8" t="s">
        <v>48</v>
      </c>
      <c r="B482" s="3">
        <v>2016</v>
      </c>
      <c r="C482" s="11">
        <v>22141.293613707163</v>
      </c>
      <c r="D482" s="11">
        <v>26720.176791277256</v>
      </c>
      <c r="E482" s="11">
        <v>39287.018161993765</v>
      </c>
      <c r="F482" s="11">
        <v>56875.142523364484</v>
      </c>
      <c r="G482" s="2"/>
      <c r="M482" s="11"/>
      <c r="N482" s="11"/>
      <c r="O482" s="11"/>
      <c r="P482" s="11"/>
    </row>
    <row r="483" spans="1:16" x14ac:dyDescent="0.25">
      <c r="A483" s="8" t="s">
        <v>48</v>
      </c>
      <c r="B483" s="3">
        <v>2017</v>
      </c>
      <c r="C483" s="11">
        <v>21988.021472392636</v>
      </c>
      <c r="D483" s="11">
        <v>26496.676380368095</v>
      </c>
      <c r="E483" s="11">
        <v>40819.737730061344</v>
      </c>
      <c r="F483" s="11">
        <v>60356.008435582815</v>
      </c>
      <c r="G483" s="2"/>
      <c r="M483" s="11"/>
      <c r="N483" s="11"/>
      <c r="O483" s="11"/>
      <c r="P483" s="11"/>
    </row>
    <row r="484" spans="1:16" x14ac:dyDescent="0.25">
      <c r="A484" s="8" t="s">
        <v>48</v>
      </c>
      <c r="B484" s="3">
        <v>2018</v>
      </c>
      <c r="C484" s="11">
        <v>21822.816341829086</v>
      </c>
      <c r="D484" s="11">
        <v>26230.077211394306</v>
      </c>
      <c r="E484" s="11">
        <v>41012.613943028489</v>
      </c>
      <c r="F484" s="11">
        <v>60897.550202398808</v>
      </c>
      <c r="G484" s="2"/>
      <c r="M484" s="11"/>
      <c r="N484" s="11"/>
      <c r="O484" s="11"/>
      <c r="P484" s="11"/>
    </row>
    <row r="485" spans="1:16" x14ac:dyDescent="0.25">
      <c r="A485" s="8" t="s">
        <v>48</v>
      </c>
      <c r="B485" s="3">
        <v>2019</v>
      </c>
      <c r="C485" s="11">
        <v>21895.413970588237</v>
      </c>
      <c r="D485" s="11">
        <v>26218.418382352942</v>
      </c>
      <c r="E485" s="11">
        <v>41118.823161764703</v>
      </c>
      <c r="F485" s="11">
        <v>60115.682786764708</v>
      </c>
      <c r="G485" s="2"/>
      <c r="M485" s="11"/>
      <c r="N485" s="11"/>
      <c r="O485" s="11"/>
      <c r="P485" s="11"/>
    </row>
    <row r="486" spans="1:16" x14ac:dyDescent="0.25">
      <c r="A486" s="8" t="s">
        <v>48</v>
      </c>
      <c r="B486" s="3">
        <v>2020</v>
      </c>
      <c r="C486" s="11">
        <v>22587.095021897811</v>
      </c>
      <c r="D486" s="11">
        <v>26964.373649635032</v>
      </c>
      <c r="E486" s="11">
        <v>42983.789051094886</v>
      </c>
      <c r="F486" s="11">
        <v>62788.136189781013</v>
      </c>
      <c r="G486" s="2"/>
      <c r="M486" s="11"/>
      <c r="N486" s="11"/>
      <c r="O486" s="11"/>
      <c r="P486" s="11"/>
    </row>
    <row r="487" spans="1:16" x14ac:dyDescent="0.25">
      <c r="A487" s="8" t="s">
        <v>48</v>
      </c>
      <c r="B487" s="3">
        <v>2021</v>
      </c>
      <c r="C487" s="11">
        <v>21858.424081920904</v>
      </c>
      <c r="D487" s="11">
        <v>26035.460805084749</v>
      </c>
      <c r="E487" s="11">
        <v>42482.826977401135</v>
      </c>
      <c r="F487" s="11">
        <v>60040.562231638425</v>
      </c>
      <c r="G487" s="2"/>
      <c r="M487" s="11"/>
      <c r="N487" s="11"/>
      <c r="O487" s="11"/>
      <c r="P487" s="11"/>
    </row>
    <row r="488" spans="1:16" x14ac:dyDescent="0.25">
      <c r="A488" s="8" t="s">
        <v>48</v>
      </c>
      <c r="B488" s="3">
        <v>2022</v>
      </c>
      <c r="C488" s="2">
        <v>21465.039021164022</v>
      </c>
      <c r="D488" s="2">
        <v>25353.45568783069</v>
      </c>
      <c r="E488" s="2">
        <v>40212.762235449743</v>
      </c>
      <c r="F488" s="2">
        <v>58795.669365079375</v>
      </c>
      <c r="G488" s="2"/>
      <c r="M488" s="11"/>
      <c r="N488" s="11"/>
      <c r="O488" s="11"/>
      <c r="P488" s="11"/>
    </row>
    <row r="489" spans="1:16" x14ac:dyDescent="0.25">
      <c r="A489" s="8" t="s">
        <v>48</v>
      </c>
      <c r="B489" s="3">
        <v>2023</v>
      </c>
      <c r="C489" s="2">
        <v>22631.491406747296</v>
      </c>
      <c r="D489" s="2">
        <v>26373.875875238704</v>
      </c>
      <c r="E489" s="2">
        <v>42386.549649904518</v>
      </c>
      <c r="F489" s="2">
        <v>62875.728225652449</v>
      </c>
      <c r="G489" s="2"/>
      <c r="M489" s="11"/>
      <c r="N489" s="11"/>
      <c r="O489" s="11"/>
      <c r="P489" s="11"/>
    </row>
    <row r="490" spans="1:16" ht="15.75" thickBot="1" x14ac:dyDescent="0.3">
      <c r="A490" s="8" t="s">
        <v>48</v>
      </c>
      <c r="B490" s="3">
        <v>2024</v>
      </c>
      <c r="C490" s="2">
        <v>23280.5</v>
      </c>
      <c r="D490" s="2">
        <v>26934.5</v>
      </c>
      <c r="E490" s="2">
        <v>43655</v>
      </c>
      <c r="F490" s="2">
        <v>64760.54</v>
      </c>
      <c r="G490" s="2"/>
      <c r="M490" s="11"/>
      <c r="N490" s="11"/>
      <c r="O490" s="11"/>
      <c r="P490" s="11"/>
    </row>
    <row r="491" spans="1:16" x14ac:dyDescent="0.25">
      <c r="A491" s="29"/>
      <c r="B491" s="30"/>
      <c r="C491" s="35"/>
      <c r="D491" s="35"/>
      <c r="E491" s="35"/>
      <c r="F491" s="35"/>
      <c r="G491" s="33"/>
      <c r="H491" s="30"/>
      <c r="I491" s="65"/>
      <c r="J491" s="65"/>
      <c r="K491" s="65"/>
      <c r="L491" s="65"/>
      <c r="M491" s="11"/>
      <c r="N491" s="11"/>
      <c r="O491" s="11"/>
      <c r="P491" s="11"/>
    </row>
    <row r="492" spans="1:16" ht="36.75" customHeight="1" x14ac:dyDescent="0.25">
      <c r="A492" s="126" t="s">
        <v>57</v>
      </c>
      <c r="B492" s="126"/>
      <c r="C492" s="126"/>
      <c r="D492" s="126"/>
      <c r="E492" s="126"/>
      <c r="F492" s="126"/>
      <c r="G492" s="126"/>
      <c r="H492" s="126"/>
      <c r="I492" s="126"/>
      <c r="J492" s="126"/>
      <c r="K492" s="126"/>
      <c r="L492" s="126"/>
    </row>
    <row r="493" spans="1:16" ht="33.75" customHeight="1" x14ac:dyDescent="0.25">
      <c r="A493" s="126" t="s">
        <v>58</v>
      </c>
      <c r="B493" s="126"/>
      <c r="C493" s="126"/>
      <c r="D493" s="126"/>
      <c r="E493" s="126"/>
      <c r="F493" s="126"/>
      <c r="G493" s="126"/>
      <c r="H493" s="126"/>
      <c r="I493" s="126"/>
      <c r="J493" s="126"/>
      <c r="K493" s="126"/>
      <c r="L493" s="126"/>
    </row>
    <row r="494" spans="1:16" ht="33" customHeight="1" x14ac:dyDescent="0.25">
      <c r="A494" s="126" t="s">
        <v>144</v>
      </c>
      <c r="B494" s="126"/>
      <c r="C494" s="126"/>
      <c r="D494" s="126"/>
      <c r="E494" s="126"/>
      <c r="F494" s="126"/>
      <c r="G494" s="126"/>
      <c r="H494" s="126"/>
      <c r="I494" s="126"/>
      <c r="J494" s="126"/>
      <c r="K494" s="126"/>
      <c r="L494" s="126"/>
    </row>
    <row r="495" spans="1:16" ht="33.75" customHeight="1" x14ac:dyDescent="0.25">
      <c r="A495" s="126" t="s">
        <v>145</v>
      </c>
      <c r="B495" s="126"/>
      <c r="C495" s="126"/>
      <c r="D495" s="126"/>
      <c r="E495" s="126"/>
      <c r="F495" s="126"/>
      <c r="G495" s="126"/>
      <c r="H495" s="126"/>
      <c r="I495" s="126"/>
      <c r="J495" s="126"/>
      <c r="K495" s="126"/>
      <c r="L495" s="126"/>
    </row>
    <row r="496" spans="1:16" x14ac:dyDescent="0.25">
      <c r="A496" s="134" t="s">
        <v>10</v>
      </c>
      <c r="B496" s="134"/>
      <c r="C496" s="134"/>
      <c r="D496" s="134"/>
      <c r="E496" s="134"/>
      <c r="F496" s="134"/>
      <c r="G496" s="134"/>
      <c r="I496" s="3"/>
      <c r="J496" s="3"/>
      <c r="K496" s="3"/>
      <c r="L496" s="3"/>
    </row>
  </sheetData>
  <mergeCells count="7">
    <mergeCell ref="A494:L494"/>
    <mergeCell ref="A495:L495"/>
    <mergeCell ref="A496:G496"/>
    <mergeCell ref="A2:L2"/>
    <mergeCell ref="A1:L1"/>
    <mergeCell ref="A492:L492"/>
    <mergeCell ref="A493:L493"/>
  </mergeCells>
  <pageMargins left="0.25" right="0.25" top="0.25" bottom="0.2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61099-FAF2-4F28-8F1D-81BDD55E763A}">
  <dimension ref="A1:P496"/>
  <sheetViews>
    <sheetView zoomScaleNormal="100" workbookViewId="0">
      <pane ySplit="3" topLeftCell="A4" activePane="bottomLeft" state="frozen"/>
      <selection pane="bottomLeft" sqref="A1:L1"/>
    </sheetView>
  </sheetViews>
  <sheetFormatPr defaultColWidth="8.85546875" defaultRowHeight="15" x14ac:dyDescent="0.25"/>
  <cols>
    <col min="1" max="1" width="27.140625" customWidth="1"/>
    <col min="2" max="2" width="8.7109375" customWidth="1"/>
    <col min="3" max="12" width="19.7109375" customWidth="1"/>
  </cols>
  <sheetData>
    <row r="1" spans="1:16" x14ac:dyDescent="0.25">
      <c r="A1" s="130" t="s">
        <v>64</v>
      </c>
      <c r="B1" s="130"/>
      <c r="C1" s="130"/>
      <c r="D1" s="130"/>
      <c r="E1" s="130"/>
      <c r="F1" s="130"/>
      <c r="G1" s="130"/>
      <c r="H1" s="130"/>
      <c r="I1" s="130"/>
      <c r="J1" s="130"/>
      <c r="K1" s="130"/>
      <c r="L1" s="130"/>
    </row>
    <row r="2" spans="1:16" ht="29.25" customHeight="1" thickBot="1" x14ac:dyDescent="0.3">
      <c r="A2" s="132" t="s">
        <v>127</v>
      </c>
      <c r="B2" s="132"/>
      <c r="C2" s="132"/>
      <c r="D2" s="132"/>
      <c r="E2" s="132"/>
      <c r="F2" s="132"/>
      <c r="G2" s="132"/>
      <c r="H2" s="132"/>
      <c r="I2" s="132"/>
      <c r="J2" s="132"/>
      <c r="K2" s="132"/>
      <c r="L2" s="132"/>
    </row>
    <row r="3" spans="1:16" ht="51" customHeight="1" thickBot="1" x14ac:dyDescent="0.3">
      <c r="A3" s="63" t="s">
        <v>18</v>
      </c>
      <c r="B3" s="64" t="s">
        <v>59</v>
      </c>
      <c r="C3" s="61" t="s">
        <v>20</v>
      </c>
      <c r="D3" s="61" t="s">
        <v>21</v>
      </c>
      <c r="E3" s="61" t="s">
        <v>22</v>
      </c>
      <c r="F3" s="61" t="s">
        <v>23</v>
      </c>
      <c r="G3" s="61" t="s">
        <v>24</v>
      </c>
      <c r="H3" s="62" t="s">
        <v>25</v>
      </c>
      <c r="I3" s="62" t="s">
        <v>60</v>
      </c>
      <c r="J3" s="62" t="s">
        <v>52</v>
      </c>
      <c r="K3" s="62" t="s">
        <v>61</v>
      </c>
      <c r="L3" s="62" t="s">
        <v>53</v>
      </c>
    </row>
    <row r="4" spans="1:16" x14ac:dyDescent="0.25">
      <c r="A4" s="8" t="s">
        <v>26</v>
      </c>
      <c r="B4" s="3">
        <v>1986</v>
      </c>
      <c r="C4" s="48">
        <v>6062</v>
      </c>
      <c r="D4" s="72" t="s">
        <v>62</v>
      </c>
      <c r="E4" s="11">
        <v>9860</v>
      </c>
      <c r="F4" s="11">
        <v>15416</v>
      </c>
      <c r="G4" s="72" t="s">
        <v>62</v>
      </c>
    </row>
    <row r="5" spans="1:16" x14ac:dyDescent="0.25">
      <c r="A5" s="8" t="s">
        <v>26</v>
      </c>
      <c r="B5" s="3">
        <v>1987</v>
      </c>
      <c r="C5" s="72" t="s">
        <v>62</v>
      </c>
      <c r="D5" s="72" t="s">
        <v>62</v>
      </c>
      <c r="E5" s="72" t="s">
        <v>62</v>
      </c>
      <c r="F5" s="72" t="s">
        <v>62</v>
      </c>
      <c r="G5" s="72" t="s">
        <v>62</v>
      </c>
      <c r="I5" s="11"/>
      <c r="J5" s="11"/>
      <c r="K5" s="11"/>
      <c r="L5" s="11"/>
      <c r="M5" s="11"/>
      <c r="N5" s="11"/>
      <c r="O5" s="11"/>
      <c r="P5" s="11"/>
    </row>
    <row r="6" spans="1:16" x14ac:dyDescent="0.25">
      <c r="A6" s="8" t="s">
        <v>26</v>
      </c>
      <c r="B6" s="3">
        <v>1988</v>
      </c>
      <c r="C6" s="72" t="s">
        <v>62</v>
      </c>
      <c r="D6" s="72" t="s">
        <v>62</v>
      </c>
      <c r="E6" s="72" t="s">
        <v>62</v>
      </c>
      <c r="F6" s="72" t="s">
        <v>62</v>
      </c>
      <c r="G6" s="72" t="s">
        <v>62</v>
      </c>
      <c r="I6" s="11"/>
      <c r="J6" s="11"/>
      <c r="K6" s="11"/>
      <c r="L6" s="11"/>
      <c r="M6" s="11"/>
      <c r="N6" s="11"/>
      <c r="O6" s="11"/>
      <c r="P6" s="11"/>
    </row>
    <row r="7" spans="1:16" x14ac:dyDescent="0.25">
      <c r="A7" s="8" t="s">
        <v>26</v>
      </c>
      <c r="B7" s="3">
        <v>1989</v>
      </c>
      <c r="C7" s="48">
        <v>4873</v>
      </c>
      <c r="D7" s="11">
        <v>6010</v>
      </c>
      <c r="E7" s="11">
        <v>10115</v>
      </c>
      <c r="F7" s="11">
        <v>15471</v>
      </c>
      <c r="G7" s="72" t="s">
        <v>62</v>
      </c>
    </row>
    <row r="8" spans="1:16" x14ac:dyDescent="0.25">
      <c r="A8" s="8" t="s">
        <v>26</v>
      </c>
      <c r="B8" s="3">
        <v>1990</v>
      </c>
      <c r="C8" s="48">
        <v>4950.5</v>
      </c>
      <c r="D8" s="11">
        <v>6087.5</v>
      </c>
      <c r="E8" s="11">
        <v>10356.25</v>
      </c>
      <c r="F8" s="11">
        <v>15743</v>
      </c>
      <c r="G8" s="72" t="s">
        <v>62</v>
      </c>
    </row>
    <row r="9" spans="1:16" x14ac:dyDescent="0.25">
      <c r="A9" s="8" t="s">
        <v>26</v>
      </c>
      <c r="B9" s="3">
        <v>1991</v>
      </c>
      <c r="C9" s="48">
        <v>5797</v>
      </c>
      <c r="D9" s="11">
        <v>6886</v>
      </c>
      <c r="E9" s="11">
        <v>11629.78</v>
      </c>
      <c r="F9" s="11">
        <v>18365</v>
      </c>
      <c r="G9" s="72" t="s">
        <v>62</v>
      </c>
    </row>
    <row r="10" spans="1:16" x14ac:dyDescent="0.25">
      <c r="A10" s="8" t="s">
        <v>26</v>
      </c>
      <c r="B10" s="3">
        <v>1992</v>
      </c>
      <c r="C10" s="48">
        <v>5832</v>
      </c>
      <c r="D10" s="11">
        <v>6855</v>
      </c>
      <c r="E10" s="11">
        <v>11697</v>
      </c>
      <c r="F10" s="11">
        <v>18402</v>
      </c>
      <c r="G10" s="72" t="s">
        <v>62</v>
      </c>
    </row>
    <row r="11" spans="1:16" x14ac:dyDescent="0.25">
      <c r="A11" s="8" t="s">
        <v>26</v>
      </c>
      <c r="B11" s="3">
        <v>1993</v>
      </c>
      <c r="C11" s="48">
        <v>5608</v>
      </c>
      <c r="D11" s="11">
        <v>6783.27</v>
      </c>
      <c r="E11" s="11">
        <v>11493.98</v>
      </c>
      <c r="F11" s="11">
        <v>18122</v>
      </c>
      <c r="G11" s="72" t="s">
        <v>62</v>
      </c>
    </row>
    <row r="12" spans="1:16" x14ac:dyDescent="0.25">
      <c r="A12" s="8" t="s">
        <v>26</v>
      </c>
      <c r="B12" s="3">
        <v>1994</v>
      </c>
      <c r="C12" s="48">
        <v>4927</v>
      </c>
      <c r="D12" s="11">
        <v>6770.3</v>
      </c>
      <c r="E12" s="11">
        <v>10810.99</v>
      </c>
      <c r="F12" s="11">
        <v>17215</v>
      </c>
      <c r="G12" s="72" t="s">
        <v>62</v>
      </c>
    </row>
    <row r="13" spans="1:16" x14ac:dyDescent="0.25">
      <c r="A13" s="8" t="s">
        <v>26</v>
      </c>
      <c r="B13" s="3">
        <v>1995</v>
      </c>
      <c r="C13" s="48">
        <v>4927</v>
      </c>
      <c r="D13" s="11">
        <v>6789</v>
      </c>
      <c r="E13" s="11">
        <v>10800</v>
      </c>
      <c r="F13" s="11">
        <v>17367</v>
      </c>
      <c r="G13" s="72" t="s">
        <v>62</v>
      </c>
    </row>
    <row r="14" spans="1:16" x14ac:dyDescent="0.25">
      <c r="A14" s="8" t="s">
        <v>26</v>
      </c>
      <c r="B14" s="3">
        <v>1996</v>
      </c>
      <c r="C14" s="48">
        <v>4927</v>
      </c>
      <c r="D14" s="11">
        <v>6789</v>
      </c>
      <c r="E14" s="11">
        <v>10793</v>
      </c>
      <c r="F14" s="11">
        <v>17367</v>
      </c>
      <c r="G14" s="72" t="s">
        <v>62</v>
      </c>
    </row>
    <row r="15" spans="1:16" x14ac:dyDescent="0.25">
      <c r="A15" s="8" t="s">
        <v>26</v>
      </c>
      <c r="B15" s="3">
        <v>1997</v>
      </c>
      <c r="C15" s="48">
        <v>4955</v>
      </c>
      <c r="D15" s="11">
        <v>6817.44</v>
      </c>
      <c r="E15" s="11">
        <v>10868.72</v>
      </c>
      <c r="F15" s="11">
        <v>17437</v>
      </c>
      <c r="G15" s="72" t="s">
        <v>62</v>
      </c>
    </row>
    <row r="16" spans="1:16" x14ac:dyDescent="0.25">
      <c r="A16" s="8" t="s">
        <v>26</v>
      </c>
      <c r="B16" s="3">
        <v>1998</v>
      </c>
      <c r="C16" s="48">
        <v>5023</v>
      </c>
      <c r="D16" s="11">
        <v>6885.92</v>
      </c>
      <c r="E16" s="11">
        <v>11088</v>
      </c>
      <c r="F16" s="11">
        <v>17716.02</v>
      </c>
      <c r="G16" s="72" t="s">
        <v>62</v>
      </c>
    </row>
    <row r="17" spans="1:7" x14ac:dyDescent="0.25">
      <c r="A17" s="8" t="s">
        <v>26</v>
      </c>
      <c r="B17" s="3">
        <v>1999</v>
      </c>
      <c r="C17" s="48">
        <v>5023</v>
      </c>
      <c r="D17" s="11">
        <v>7060.88</v>
      </c>
      <c r="E17" s="11">
        <v>11375.359999999999</v>
      </c>
      <c r="F17" s="11">
        <v>17919.04</v>
      </c>
      <c r="G17" s="72" t="s">
        <v>62</v>
      </c>
    </row>
    <row r="18" spans="1:7" x14ac:dyDescent="0.25">
      <c r="A18" s="8" t="s">
        <v>26</v>
      </c>
      <c r="B18" s="3">
        <v>2000</v>
      </c>
      <c r="C18" s="48">
        <v>5026</v>
      </c>
      <c r="D18" s="11">
        <v>7587.4</v>
      </c>
      <c r="E18" s="11">
        <v>11526.820000000002</v>
      </c>
      <c r="F18" s="11">
        <v>18268.04</v>
      </c>
      <c r="G18" s="72" t="s">
        <v>62</v>
      </c>
    </row>
    <row r="19" spans="1:7" x14ac:dyDescent="0.25">
      <c r="A19" s="8" t="s">
        <v>26</v>
      </c>
      <c r="B19" s="3">
        <v>2001</v>
      </c>
      <c r="C19" s="48">
        <v>5030</v>
      </c>
      <c r="D19" s="11">
        <v>7595.82</v>
      </c>
      <c r="E19" s="11">
        <v>11619</v>
      </c>
      <c r="F19" s="11">
        <v>18394.52</v>
      </c>
      <c r="G19" s="72" t="s">
        <v>62</v>
      </c>
    </row>
    <row r="20" spans="1:7" x14ac:dyDescent="0.25">
      <c r="A20" s="8" t="s">
        <v>26</v>
      </c>
      <c r="B20" s="3">
        <v>2002</v>
      </c>
      <c r="C20" s="48">
        <v>5034</v>
      </c>
      <c r="D20" s="11">
        <v>7601.39</v>
      </c>
      <c r="E20" s="11">
        <v>11634</v>
      </c>
      <c r="F20" s="11">
        <v>18412</v>
      </c>
      <c r="G20" s="72" t="s">
        <v>62</v>
      </c>
    </row>
    <row r="21" spans="1:7" x14ac:dyDescent="0.25">
      <c r="A21" s="8" t="s">
        <v>26</v>
      </c>
      <c r="B21" s="3">
        <v>2003</v>
      </c>
      <c r="C21" s="48">
        <v>5038.5</v>
      </c>
      <c r="D21" s="11">
        <v>7742.77</v>
      </c>
      <c r="E21" s="11">
        <v>11897</v>
      </c>
      <c r="F21" s="11">
        <v>18778.48</v>
      </c>
      <c r="G21" s="72" t="s">
        <v>62</v>
      </c>
    </row>
    <row r="22" spans="1:7" x14ac:dyDescent="0.25">
      <c r="A22" s="8" t="s">
        <v>26</v>
      </c>
      <c r="B22" s="3">
        <v>2004</v>
      </c>
      <c r="C22" s="48">
        <v>5044</v>
      </c>
      <c r="D22" s="11">
        <v>7846.25</v>
      </c>
      <c r="E22" s="11">
        <v>12150.96</v>
      </c>
      <c r="F22" s="11">
        <v>19166.419999999998</v>
      </c>
      <c r="G22" s="72" t="s">
        <v>62</v>
      </c>
    </row>
    <row r="23" spans="1:7" x14ac:dyDescent="0.25">
      <c r="A23" s="8" t="s">
        <v>26</v>
      </c>
      <c r="B23" s="3">
        <v>2005</v>
      </c>
      <c r="C23" s="48">
        <v>5050</v>
      </c>
      <c r="D23" s="11">
        <v>7851</v>
      </c>
      <c r="E23" s="11">
        <v>12326</v>
      </c>
      <c r="F23" s="11">
        <v>19497</v>
      </c>
      <c r="G23" s="72" t="s">
        <v>62</v>
      </c>
    </row>
    <row r="24" spans="1:7" x14ac:dyDescent="0.25">
      <c r="A24" s="8" t="s">
        <v>26</v>
      </c>
      <c r="B24" s="3">
        <v>2006</v>
      </c>
      <c r="C24" s="48">
        <v>5453.5</v>
      </c>
      <c r="D24" s="11">
        <v>8508.74</v>
      </c>
      <c r="E24" s="11">
        <v>14107.5</v>
      </c>
      <c r="F24" s="11">
        <v>21836.9</v>
      </c>
      <c r="G24" s="11">
        <v>12543.34</v>
      </c>
    </row>
    <row r="25" spans="1:7" x14ac:dyDescent="0.25">
      <c r="A25" s="8" t="s">
        <v>26</v>
      </c>
      <c r="B25" s="3">
        <v>2007</v>
      </c>
      <c r="C25" s="48">
        <v>5058.5</v>
      </c>
      <c r="D25" s="11">
        <v>8440</v>
      </c>
      <c r="E25" s="11">
        <v>13703.46</v>
      </c>
      <c r="F25" s="11">
        <v>20318.88</v>
      </c>
      <c r="G25" s="11">
        <v>12761.56</v>
      </c>
    </row>
    <row r="26" spans="1:7" x14ac:dyDescent="0.25">
      <c r="A26" s="8" t="s">
        <v>26</v>
      </c>
      <c r="B26" s="3">
        <v>2008</v>
      </c>
      <c r="C26" s="48">
        <v>5425.5</v>
      </c>
      <c r="D26" s="11">
        <v>8776.3799999999992</v>
      </c>
      <c r="E26" s="11">
        <v>14094.46</v>
      </c>
      <c r="F26" s="11">
        <v>20709.88</v>
      </c>
      <c r="G26" s="11">
        <v>13377.1</v>
      </c>
    </row>
    <row r="27" spans="1:7" x14ac:dyDescent="0.25">
      <c r="A27" s="8" t="s">
        <v>26</v>
      </c>
      <c r="B27" s="3">
        <v>2009</v>
      </c>
      <c r="C27" s="48">
        <v>7241</v>
      </c>
      <c r="D27" s="11">
        <v>9433.34</v>
      </c>
      <c r="E27" s="11">
        <v>15748.98</v>
      </c>
      <c r="F27" s="11">
        <v>22100.92</v>
      </c>
      <c r="G27" s="11">
        <v>14297.08</v>
      </c>
    </row>
    <row r="28" spans="1:7" x14ac:dyDescent="0.25">
      <c r="A28" s="8" t="s">
        <v>26</v>
      </c>
      <c r="B28" s="3">
        <v>2010</v>
      </c>
      <c r="C28" s="48">
        <v>7245</v>
      </c>
      <c r="D28" s="11">
        <v>9444.67</v>
      </c>
      <c r="E28" s="11">
        <v>15809.48</v>
      </c>
      <c r="F28" s="11">
        <v>22222</v>
      </c>
      <c r="G28" s="11">
        <v>14613.69</v>
      </c>
    </row>
    <row r="29" spans="1:7" x14ac:dyDescent="0.25">
      <c r="A29" s="8" t="s">
        <v>26</v>
      </c>
      <c r="B29" s="3">
        <v>2011</v>
      </c>
      <c r="C29" s="48">
        <v>7247.5</v>
      </c>
      <c r="D29" s="11">
        <v>9452.0499999999993</v>
      </c>
      <c r="E29" s="11">
        <v>15852</v>
      </c>
      <c r="F29" s="11">
        <v>22297</v>
      </c>
      <c r="G29" s="11">
        <v>14623.57</v>
      </c>
    </row>
    <row r="30" spans="1:7" x14ac:dyDescent="0.25">
      <c r="A30" s="8" t="s">
        <v>26</v>
      </c>
      <c r="B30" s="3">
        <v>2012</v>
      </c>
      <c r="C30" s="48">
        <v>7649</v>
      </c>
      <c r="D30" s="11">
        <v>9850</v>
      </c>
      <c r="E30" s="11">
        <v>16333</v>
      </c>
      <c r="F30" s="11">
        <v>22856</v>
      </c>
      <c r="G30" s="11">
        <v>18228</v>
      </c>
    </row>
    <row r="31" spans="1:7" x14ac:dyDescent="0.25">
      <c r="A31" s="8" t="s">
        <v>26</v>
      </c>
      <c r="B31" s="3">
        <v>2013</v>
      </c>
      <c r="C31" s="48">
        <v>7786.5</v>
      </c>
      <c r="D31" s="11">
        <v>9987.59</v>
      </c>
      <c r="E31" s="11">
        <v>16563.96</v>
      </c>
      <c r="F31" s="11">
        <v>23174.880000000001</v>
      </c>
      <c r="G31" s="11">
        <v>19446.169999999998</v>
      </c>
    </row>
    <row r="32" spans="1:7" x14ac:dyDescent="0.25">
      <c r="A32" s="8" t="s">
        <v>26</v>
      </c>
      <c r="B32" s="3">
        <v>2014</v>
      </c>
      <c r="C32" s="48">
        <v>7791</v>
      </c>
      <c r="D32" s="11">
        <v>9994</v>
      </c>
      <c r="E32" s="11">
        <v>16626</v>
      </c>
      <c r="F32" s="11">
        <v>23293</v>
      </c>
      <c r="G32" s="11">
        <v>19463</v>
      </c>
    </row>
    <row r="33" spans="1:16" x14ac:dyDescent="0.25">
      <c r="A33" s="8" t="s">
        <v>26</v>
      </c>
      <c r="B33" s="3">
        <v>2015</v>
      </c>
      <c r="C33" s="48">
        <v>7794</v>
      </c>
      <c r="D33" s="11">
        <v>9997</v>
      </c>
      <c r="E33" s="11">
        <v>17403</v>
      </c>
      <c r="F33" s="11">
        <v>24841</v>
      </c>
      <c r="G33" s="11">
        <v>19468</v>
      </c>
    </row>
    <row r="34" spans="1:16" x14ac:dyDescent="0.25">
      <c r="A34" s="8" t="s">
        <v>26</v>
      </c>
      <c r="B34" s="3">
        <v>2016</v>
      </c>
      <c r="C34" s="48">
        <v>7798</v>
      </c>
      <c r="D34" s="11">
        <v>9998.35</v>
      </c>
      <c r="E34" s="11">
        <v>18415.96</v>
      </c>
      <c r="F34" s="11">
        <v>26738.48</v>
      </c>
      <c r="G34" s="11">
        <v>19474</v>
      </c>
    </row>
    <row r="35" spans="1:16" x14ac:dyDescent="0.25">
      <c r="A35" s="8" t="s">
        <v>26</v>
      </c>
      <c r="B35" s="3">
        <v>2017</v>
      </c>
      <c r="C35" s="48">
        <v>8027</v>
      </c>
      <c r="D35" s="11">
        <v>10224.950000000001</v>
      </c>
      <c r="E35" s="11">
        <v>19742.5</v>
      </c>
      <c r="F35" s="11">
        <v>28988.5</v>
      </c>
      <c r="G35" s="11">
        <v>19705</v>
      </c>
    </row>
    <row r="36" spans="1:16" x14ac:dyDescent="0.25">
      <c r="A36" s="8" t="s">
        <v>26</v>
      </c>
      <c r="B36" s="3">
        <v>2018</v>
      </c>
      <c r="C36" s="48">
        <v>8106</v>
      </c>
      <c r="D36" s="11">
        <v>10301.34</v>
      </c>
      <c r="E36" s="11">
        <v>19927</v>
      </c>
      <c r="F36" s="11">
        <v>29237.5</v>
      </c>
      <c r="G36" s="11">
        <v>19786</v>
      </c>
    </row>
    <row r="37" spans="1:16" x14ac:dyDescent="0.25">
      <c r="A37" s="8" t="s">
        <v>26</v>
      </c>
      <c r="B37" s="3">
        <v>2019</v>
      </c>
      <c r="C37" s="48">
        <v>9377</v>
      </c>
      <c r="D37" s="11">
        <v>10836.95</v>
      </c>
      <c r="E37" s="11">
        <v>22735</v>
      </c>
      <c r="F37" s="11">
        <v>33159</v>
      </c>
      <c r="G37" s="11">
        <v>20808</v>
      </c>
    </row>
    <row r="38" spans="1:16" x14ac:dyDescent="0.25">
      <c r="A38" s="8" t="s">
        <v>26</v>
      </c>
      <c r="B38" s="3">
        <v>2020</v>
      </c>
      <c r="C38" s="36">
        <v>10013</v>
      </c>
      <c r="D38" s="11">
        <v>11475.98</v>
      </c>
      <c r="E38" s="11">
        <v>24528.48</v>
      </c>
      <c r="F38" s="11">
        <v>35752.44</v>
      </c>
      <c r="G38" s="11">
        <v>21600</v>
      </c>
      <c r="H38" s="26"/>
      <c r="I38" s="26"/>
      <c r="J38" s="26"/>
      <c r="K38" s="26"/>
      <c r="L38" s="26"/>
      <c r="M38" s="26"/>
      <c r="N38" s="26"/>
      <c r="O38" s="26"/>
    </row>
    <row r="39" spans="1:16" x14ac:dyDescent="0.25">
      <c r="A39" s="8" t="s">
        <v>26</v>
      </c>
      <c r="B39" s="3">
        <v>2021</v>
      </c>
      <c r="C39" s="40">
        <v>9727.5</v>
      </c>
      <c r="D39" s="11">
        <v>11194.58</v>
      </c>
      <c r="E39" s="11">
        <v>24891</v>
      </c>
      <c r="F39" s="11">
        <v>34574</v>
      </c>
      <c r="G39" s="11">
        <v>21163.5</v>
      </c>
      <c r="H39" s="26"/>
      <c r="I39" s="26"/>
      <c r="J39" s="26"/>
      <c r="K39" s="26"/>
      <c r="L39" s="26"/>
      <c r="M39" s="26"/>
      <c r="N39" s="26"/>
      <c r="O39" s="26"/>
    </row>
    <row r="40" spans="1:16" x14ac:dyDescent="0.25">
      <c r="A40" s="8" t="s">
        <v>26</v>
      </c>
      <c r="B40" s="3">
        <v>2022</v>
      </c>
      <c r="C40" s="40">
        <v>9799.75</v>
      </c>
      <c r="D40" s="11">
        <v>11268.27</v>
      </c>
      <c r="E40" s="11">
        <v>24078.25</v>
      </c>
      <c r="F40" s="11">
        <v>35080.25</v>
      </c>
      <c r="G40" s="11">
        <v>21319.25</v>
      </c>
      <c r="H40" s="26"/>
      <c r="I40" s="26"/>
      <c r="J40" s="26"/>
      <c r="K40" s="26"/>
      <c r="L40" s="26"/>
      <c r="M40" s="26"/>
      <c r="N40" s="26"/>
      <c r="O40" s="26"/>
    </row>
    <row r="41" spans="1:16" x14ac:dyDescent="0.25">
      <c r="A41" s="8" t="s">
        <v>26</v>
      </c>
      <c r="B41" s="3">
        <v>2023</v>
      </c>
      <c r="C41" s="40">
        <v>11262.25</v>
      </c>
      <c r="D41" s="11">
        <v>12819.71</v>
      </c>
      <c r="E41" s="11">
        <v>26969.25</v>
      </c>
      <c r="F41" s="11">
        <v>39278.75</v>
      </c>
      <c r="G41" s="11">
        <v>23472.75</v>
      </c>
      <c r="H41" s="26"/>
      <c r="I41" s="26"/>
      <c r="J41" s="26"/>
      <c r="K41" s="26"/>
      <c r="L41" s="26"/>
      <c r="M41" s="26"/>
      <c r="N41" s="26"/>
      <c r="O41" s="26"/>
    </row>
    <row r="42" spans="1:16" ht="15.75" thickBot="1" x14ac:dyDescent="0.3">
      <c r="A42" s="8" t="s">
        <v>26</v>
      </c>
      <c r="B42" s="3">
        <v>2024</v>
      </c>
      <c r="C42" s="40">
        <v>11088.5</v>
      </c>
      <c r="D42" s="11">
        <v>12714.39</v>
      </c>
      <c r="E42" s="11">
        <v>26769.5</v>
      </c>
      <c r="F42" s="11">
        <v>39021.5</v>
      </c>
      <c r="G42" s="11">
        <v>23731.5</v>
      </c>
      <c r="H42" s="26"/>
      <c r="I42" s="26"/>
      <c r="J42" s="26"/>
      <c r="K42" s="26"/>
      <c r="L42" s="26"/>
      <c r="M42" s="26"/>
      <c r="N42" s="26"/>
      <c r="O42" s="26"/>
    </row>
    <row r="43" spans="1:16" s="94" customFormat="1" x14ac:dyDescent="0.25">
      <c r="A43" s="88" t="s">
        <v>33</v>
      </c>
      <c r="B43" s="89">
        <v>1986</v>
      </c>
      <c r="C43" s="90">
        <v>4330</v>
      </c>
      <c r="D43" s="91" t="s">
        <v>62</v>
      </c>
      <c r="E43" s="90">
        <v>8861</v>
      </c>
      <c r="F43" s="90">
        <v>12777</v>
      </c>
      <c r="G43" s="92"/>
      <c r="H43" s="93"/>
      <c r="I43" s="93"/>
      <c r="J43" s="93"/>
      <c r="K43" s="93"/>
      <c r="L43" s="93"/>
    </row>
    <row r="44" spans="1:16" x14ac:dyDescent="0.25">
      <c r="A44" s="8" t="s">
        <v>33</v>
      </c>
      <c r="B44" s="3">
        <v>1987</v>
      </c>
      <c r="C44" s="72" t="s">
        <v>62</v>
      </c>
      <c r="D44" s="72" t="s">
        <v>62</v>
      </c>
      <c r="E44" s="72" t="s">
        <v>62</v>
      </c>
      <c r="F44" s="72" t="s">
        <v>62</v>
      </c>
      <c r="G44" s="72"/>
      <c r="I44" s="11"/>
      <c r="J44" s="11"/>
      <c r="K44" s="11"/>
      <c r="L44" s="11"/>
      <c r="M44" s="11"/>
      <c r="N44" s="11"/>
      <c r="O44" s="11"/>
      <c r="P44" s="11"/>
    </row>
    <row r="45" spans="1:16" x14ac:dyDescent="0.25">
      <c r="A45" s="8" t="s">
        <v>33</v>
      </c>
      <c r="B45" s="3">
        <v>1988</v>
      </c>
      <c r="C45" s="72" t="s">
        <v>62</v>
      </c>
      <c r="D45" s="72" t="s">
        <v>62</v>
      </c>
      <c r="E45" s="72" t="s">
        <v>62</v>
      </c>
      <c r="F45" s="72" t="s">
        <v>62</v>
      </c>
      <c r="G45" s="72"/>
      <c r="I45" s="11"/>
      <c r="J45" s="11"/>
      <c r="K45" s="11"/>
      <c r="L45" s="11"/>
      <c r="M45" s="11"/>
      <c r="N45" s="11"/>
      <c r="O45" s="11"/>
      <c r="P45" s="11"/>
    </row>
    <row r="46" spans="1:16" x14ac:dyDescent="0.25">
      <c r="A46" s="8" t="s">
        <v>33</v>
      </c>
      <c r="B46" s="3">
        <v>1989</v>
      </c>
      <c r="C46" s="11">
        <v>5486</v>
      </c>
      <c r="D46" s="11">
        <v>7544</v>
      </c>
      <c r="E46" s="11">
        <v>10976</v>
      </c>
      <c r="F46" s="11">
        <v>14338</v>
      </c>
      <c r="G46" s="2"/>
      <c r="H46" s="25"/>
    </row>
    <row r="47" spans="1:16" x14ac:dyDescent="0.25">
      <c r="A47" s="8" t="s">
        <v>33</v>
      </c>
      <c r="B47" s="3">
        <v>1990</v>
      </c>
      <c r="C47" s="11">
        <v>5951.5</v>
      </c>
      <c r="D47" s="11">
        <v>8258.5400000000009</v>
      </c>
      <c r="E47" s="11">
        <v>11802.56</v>
      </c>
      <c r="F47" s="11">
        <v>15285</v>
      </c>
      <c r="G47" s="2"/>
    </row>
    <row r="48" spans="1:16" x14ac:dyDescent="0.25">
      <c r="A48" s="8" t="s">
        <v>33</v>
      </c>
      <c r="B48" s="3">
        <v>1991</v>
      </c>
      <c r="C48" s="11">
        <v>6030</v>
      </c>
      <c r="D48" s="11">
        <v>8667</v>
      </c>
      <c r="E48" s="11">
        <v>12478</v>
      </c>
      <c r="F48" s="11">
        <v>16134</v>
      </c>
      <c r="G48" s="2"/>
    </row>
    <row r="49" spans="1:7" x14ac:dyDescent="0.25">
      <c r="A49" s="8" t="s">
        <v>33</v>
      </c>
      <c r="B49" s="3">
        <v>1992</v>
      </c>
      <c r="C49" s="11">
        <v>6500</v>
      </c>
      <c r="D49" s="11">
        <v>9088</v>
      </c>
      <c r="E49" s="11">
        <v>13075</v>
      </c>
      <c r="F49" s="11">
        <v>17003</v>
      </c>
      <c r="G49" s="2"/>
    </row>
    <row r="50" spans="1:7" x14ac:dyDescent="0.25">
      <c r="A50" s="8" t="s">
        <v>33</v>
      </c>
      <c r="B50" s="3">
        <v>1993</v>
      </c>
      <c r="C50" s="11">
        <v>6639</v>
      </c>
      <c r="D50" s="11">
        <v>9317.7800000000007</v>
      </c>
      <c r="E50" s="11">
        <v>13344.98</v>
      </c>
      <c r="F50" s="11">
        <v>17374</v>
      </c>
      <c r="G50" s="2"/>
    </row>
    <row r="51" spans="1:7" x14ac:dyDescent="0.25">
      <c r="A51" s="8" t="s">
        <v>33</v>
      </c>
      <c r="B51" s="3">
        <v>1994</v>
      </c>
      <c r="C51" s="11">
        <v>6814</v>
      </c>
      <c r="D51" s="11">
        <v>9554.2099999999991</v>
      </c>
      <c r="E51" s="11">
        <v>13661.13</v>
      </c>
      <c r="F51" s="11">
        <v>17856</v>
      </c>
      <c r="G51" s="2"/>
    </row>
    <row r="52" spans="1:7" x14ac:dyDescent="0.25">
      <c r="A52" s="8" t="s">
        <v>33</v>
      </c>
      <c r="B52" s="3">
        <v>1995</v>
      </c>
      <c r="C52" s="11">
        <v>6837</v>
      </c>
      <c r="D52" s="11">
        <v>9590</v>
      </c>
      <c r="E52" s="11">
        <v>13699</v>
      </c>
      <c r="F52" s="11">
        <v>17906</v>
      </c>
      <c r="G52" s="2"/>
    </row>
    <row r="53" spans="1:7" x14ac:dyDescent="0.25">
      <c r="A53" s="8" t="s">
        <v>33</v>
      </c>
      <c r="B53" s="3">
        <v>1996</v>
      </c>
      <c r="C53" s="11">
        <v>6332</v>
      </c>
      <c r="D53" s="11">
        <v>9592</v>
      </c>
      <c r="E53" s="11">
        <v>13700</v>
      </c>
      <c r="F53" s="11">
        <v>17906</v>
      </c>
      <c r="G53" s="2"/>
    </row>
    <row r="54" spans="1:7" x14ac:dyDescent="0.25">
      <c r="A54" s="8" t="s">
        <v>33</v>
      </c>
      <c r="B54" s="3">
        <v>1997</v>
      </c>
      <c r="C54" s="11">
        <v>6331.31</v>
      </c>
      <c r="D54" s="11">
        <v>9592.6200000000008</v>
      </c>
      <c r="E54" s="11">
        <v>13650</v>
      </c>
      <c r="F54" s="11">
        <v>17806</v>
      </c>
      <c r="G54" s="2"/>
    </row>
    <row r="55" spans="1:7" x14ac:dyDescent="0.25">
      <c r="A55" s="8" t="s">
        <v>33</v>
      </c>
      <c r="B55" s="3">
        <v>1998</v>
      </c>
      <c r="C55" s="11">
        <v>6330</v>
      </c>
      <c r="D55" s="11">
        <v>9592.6200000000008</v>
      </c>
      <c r="E55" s="11">
        <v>13650</v>
      </c>
      <c r="F55" s="11">
        <v>17806</v>
      </c>
      <c r="G55" s="2"/>
    </row>
    <row r="56" spans="1:7" x14ac:dyDescent="0.25">
      <c r="A56" s="8" t="s">
        <v>33</v>
      </c>
      <c r="B56" s="3">
        <v>1999</v>
      </c>
      <c r="C56" s="11">
        <v>6330</v>
      </c>
      <c r="D56" s="11">
        <v>9592.6200000000008</v>
      </c>
      <c r="E56" s="11">
        <v>13660.55</v>
      </c>
      <c r="F56" s="11">
        <v>17830</v>
      </c>
      <c r="G56" s="2"/>
    </row>
    <row r="57" spans="1:7" x14ac:dyDescent="0.25">
      <c r="A57" s="8" t="s">
        <v>33</v>
      </c>
      <c r="B57" s="3">
        <v>2000</v>
      </c>
      <c r="C57" s="11">
        <v>6383</v>
      </c>
      <c r="D57" s="11">
        <v>9671.82</v>
      </c>
      <c r="E57" s="11">
        <v>13823.429999999998</v>
      </c>
      <c r="F57" s="11">
        <v>18050.8</v>
      </c>
      <c r="G57" s="2"/>
    </row>
    <row r="58" spans="1:7" x14ac:dyDescent="0.25">
      <c r="A58" s="8" t="s">
        <v>33</v>
      </c>
      <c r="B58" s="3">
        <v>2001</v>
      </c>
      <c r="C58" s="11">
        <v>6457</v>
      </c>
      <c r="D58" s="11">
        <v>9781.9900000000016</v>
      </c>
      <c r="E58" s="11">
        <v>14069.399999999998</v>
      </c>
      <c r="F58" s="11">
        <v>18411.66</v>
      </c>
      <c r="G58" s="2"/>
    </row>
    <row r="59" spans="1:7" x14ac:dyDescent="0.25">
      <c r="A59" s="8" t="s">
        <v>33</v>
      </c>
      <c r="B59" s="3">
        <v>2002</v>
      </c>
      <c r="C59" s="11">
        <v>6461</v>
      </c>
      <c r="D59" s="11">
        <v>9784.19</v>
      </c>
      <c r="E59" s="11">
        <v>13706.46</v>
      </c>
      <c r="F59" s="11">
        <v>18226.72</v>
      </c>
      <c r="G59" s="2"/>
    </row>
    <row r="60" spans="1:7" x14ac:dyDescent="0.25">
      <c r="A60" s="8" t="s">
        <v>33</v>
      </c>
      <c r="B60" s="3">
        <v>2003</v>
      </c>
      <c r="C60" s="11">
        <v>6444.5</v>
      </c>
      <c r="D60" s="11">
        <v>9811.6500000000015</v>
      </c>
      <c r="E60" s="11">
        <v>13673.46</v>
      </c>
      <c r="F60" s="11">
        <v>18086.22</v>
      </c>
      <c r="G60" s="2"/>
    </row>
    <row r="61" spans="1:7" x14ac:dyDescent="0.25">
      <c r="A61" s="8" t="s">
        <v>33</v>
      </c>
      <c r="B61" s="3">
        <v>2004</v>
      </c>
      <c r="C61" s="11">
        <v>6450</v>
      </c>
      <c r="D61" s="11">
        <v>9813.7300000000014</v>
      </c>
      <c r="E61" s="11">
        <v>13778.46</v>
      </c>
      <c r="F61" s="11">
        <v>18257.740000000002</v>
      </c>
      <c r="G61" s="2"/>
    </row>
    <row r="62" spans="1:7" x14ac:dyDescent="0.25">
      <c r="A62" s="8" t="s">
        <v>33</v>
      </c>
      <c r="B62" s="3">
        <v>2005</v>
      </c>
      <c r="C62" s="11">
        <v>6456</v>
      </c>
      <c r="D62" s="11">
        <v>10656</v>
      </c>
      <c r="E62" s="11">
        <v>13947.96</v>
      </c>
      <c r="F62" s="11">
        <v>18465.7</v>
      </c>
      <c r="G62" s="2"/>
    </row>
    <row r="63" spans="1:7" x14ac:dyDescent="0.25">
      <c r="A63" s="8" t="s">
        <v>33</v>
      </c>
      <c r="B63" s="3">
        <v>2006</v>
      </c>
      <c r="C63" s="11">
        <v>6459.5</v>
      </c>
      <c r="D63" s="11">
        <v>10665.18</v>
      </c>
      <c r="E63" s="11">
        <v>14928.439999999999</v>
      </c>
      <c r="F63" s="11">
        <v>19211.530000000002</v>
      </c>
      <c r="G63" s="2"/>
    </row>
    <row r="64" spans="1:7" x14ac:dyDescent="0.25">
      <c r="A64" s="8" t="s">
        <v>33</v>
      </c>
      <c r="B64" s="3">
        <v>2007</v>
      </c>
      <c r="C64" s="11">
        <v>7364.5</v>
      </c>
      <c r="D64" s="11">
        <v>11125.34</v>
      </c>
      <c r="E64" s="11">
        <v>16229.859999999999</v>
      </c>
      <c r="F64" s="11">
        <v>20282.550000000003</v>
      </c>
      <c r="G64" s="2"/>
    </row>
    <row r="65" spans="1:7" x14ac:dyDescent="0.25">
      <c r="A65" s="8" t="s">
        <v>33</v>
      </c>
      <c r="B65" s="3">
        <v>2008</v>
      </c>
      <c r="C65" s="11">
        <v>7769.5</v>
      </c>
      <c r="D65" s="11">
        <v>11381.720000000001</v>
      </c>
      <c r="E65" s="11">
        <v>16808.34</v>
      </c>
      <c r="F65" s="11">
        <v>21015.550000000003</v>
      </c>
      <c r="G65" s="2"/>
    </row>
    <row r="66" spans="1:7" x14ac:dyDescent="0.25">
      <c r="A66" s="8" t="s">
        <v>33</v>
      </c>
      <c r="B66" s="3">
        <v>2009</v>
      </c>
      <c r="C66" s="11">
        <v>7777.5</v>
      </c>
      <c r="D66" s="11">
        <v>11392.300000000001</v>
      </c>
      <c r="E66" s="11">
        <v>16899.46</v>
      </c>
      <c r="F66" s="11">
        <v>21178.550000000003</v>
      </c>
      <c r="G66" s="2"/>
    </row>
    <row r="67" spans="1:7" x14ac:dyDescent="0.25">
      <c r="A67" s="8" t="s">
        <v>33</v>
      </c>
      <c r="B67" s="3">
        <v>2010</v>
      </c>
      <c r="C67" s="11">
        <v>7824</v>
      </c>
      <c r="D67" s="11">
        <v>11437.85</v>
      </c>
      <c r="E67" s="11">
        <v>17121.46</v>
      </c>
      <c r="F67" s="11">
        <v>21607.550000000003</v>
      </c>
      <c r="G67" s="2"/>
    </row>
    <row r="68" spans="1:7" x14ac:dyDescent="0.25">
      <c r="A68" s="8" t="s">
        <v>33</v>
      </c>
      <c r="B68" s="3">
        <v>2011</v>
      </c>
      <c r="C68" s="11">
        <v>7946.75</v>
      </c>
      <c r="D68" s="11">
        <v>11558.980000000001</v>
      </c>
      <c r="E68" s="11">
        <v>17402.46</v>
      </c>
      <c r="F68" s="11">
        <v>22005.050000000003</v>
      </c>
      <c r="G68" s="2"/>
    </row>
    <row r="69" spans="1:7" x14ac:dyDescent="0.25">
      <c r="A69" s="8" t="s">
        <v>33</v>
      </c>
      <c r="B69" s="3">
        <v>2012</v>
      </c>
      <c r="C69" s="11">
        <v>7957.5</v>
      </c>
      <c r="D69" s="11">
        <v>11565.5</v>
      </c>
      <c r="E69" s="11">
        <v>17500</v>
      </c>
      <c r="F69" s="11">
        <v>22400</v>
      </c>
      <c r="G69" s="2"/>
    </row>
    <row r="70" spans="1:7" x14ac:dyDescent="0.25">
      <c r="A70" s="8" t="s">
        <v>33</v>
      </c>
      <c r="B70" s="3">
        <v>2013</v>
      </c>
      <c r="C70" s="11">
        <v>7865.5</v>
      </c>
      <c r="D70" s="11">
        <v>11470.310000000001</v>
      </c>
      <c r="E70" s="11">
        <v>17328.96</v>
      </c>
      <c r="F70" s="11">
        <v>22040.720000000001</v>
      </c>
      <c r="G70" s="2"/>
    </row>
    <row r="71" spans="1:7" x14ac:dyDescent="0.25">
      <c r="A71" s="8" t="s">
        <v>33</v>
      </c>
      <c r="B71" s="3">
        <v>2014</v>
      </c>
      <c r="C71" s="11">
        <v>7813</v>
      </c>
      <c r="D71" s="11">
        <v>11415</v>
      </c>
      <c r="E71" s="11">
        <v>17277</v>
      </c>
      <c r="F71" s="11">
        <v>21924</v>
      </c>
      <c r="G71" s="2"/>
    </row>
    <row r="72" spans="1:7" x14ac:dyDescent="0.25">
      <c r="A72" s="8" t="s">
        <v>33</v>
      </c>
      <c r="B72" s="3">
        <v>2015</v>
      </c>
      <c r="C72" s="11">
        <v>7815.5</v>
      </c>
      <c r="D72" s="11">
        <v>11415.5</v>
      </c>
      <c r="E72" s="11">
        <v>18549</v>
      </c>
      <c r="F72" s="11">
        <v>23468</v>
      </c>
      <c r="G72" s="2"/>
    </row>
    <row r="73" spans="1:7" x14ac:dyDescent="0.25">
      <c r="A73" s="8" t="s">
        <v>33</v>
      </c>
      <c r="B73" s="3">
        <v>2016</v>
      </c>
      <c r="C73" s="11">
        <v>7819.5</v>
      </c>
      <c r="D73" s="11">
        <v>11724.970000000001</v>
      </c>
      <c r="E73" s="11">
        <v>19119.939999999999</v>
      </c>
      <c r="F73" s="11">
        <v>24602.22</v>
      </c>
      <c r="G73" s="2"/>
    </row>
    <row r="74" spans="1:7" x14ac:dyDescent="0.25">
      <c r="A74" s="8" t="s">
        <v>33</v>
      </c>
      <c r="B74" s="3">
        <v>2017</v>
      </c>
      <c r="C74" s="11">
        <v>8123.5</v>
      </c>
      <c r="D74" s="11">
        <v>13095.650000000001</v>
      </c>
      <c r="E74" s="11">
        <v>19794.96</v>
      </c>
      <c r="F74" s="11">
        <v>25975.72</v>
      </c>
      <c r="G74" s="2"/>
    </row>
    <row r="75" spans="1:7" x14ac:dyDescent="0.25">
      <c r="A75" s="8" t="s">
        <v>33</v>
      </c>
      <c r="B75" s="3">
        <v>2018</v>
      </c>
      <c r="C75" s="11">
        <v>9042.1299999999992</v>
      </c>
      <c r="D75" s="11">
        <v>14802.41</v>
      </c>
      <c r="E75" s="11">
        <v>20782.21</v>
      </c>
      <c r="F75" s="11">
        <v>27006.22</v>
      </c>
      <c r="G75" s="2"/>
    </row>
    <row r="76" spans="1:7" x14ac:dyDescent="0.25">
      <c r="A76" s="8" t="s">
        <v>33</v>
      </c>
      <c r="B76" s="3">
        <v>2019</v>
      </c>
      <c r="C76" s="11">
        <v>9511.75</v>
      </c>
      <c r="D76" s="11">
        <v>15292.800000000001</v>
      </c>
      <c r="E76" s="11">
        <v>21393.96</v>
      </c>
      <c r="F76" s="11">
        <v>28161.72</v>
      </c>
      <c r="G76" s="2"/>
    </row>
    <row r="77" spans="1:7" x14ac:dyDescent="0.25">
      <c r="A77" s="8" t="s">
        <v>33</v>
      </c>
      <c r="B77" s="3">
        <v>2020</v>
      </c>
      <c r="C77" s="11">
        <v>12851.75</v>
      </c>
      <c r="D77" s="11">
        <v>18643.990000000002</v>
      </c>
      <c r="E77" s="11">
        <v>26049.45</v>
      </c>
      <c r="F77" s="11">
        <v>36744.200000000004</v>
      </c>
      <c r="G77" s="2"/>
    </row>
    <row r="78" spans="1:7" x14ac:dyDescent="0.25">
      <c r="A78" s="8" t="s">
        <v>33</v>
      </c>
      <c r="B78" s="3">
        <v>2021</v>
      </c>
      <c r="C78" s="11">
        <v>12073.19</v>
      </c>
      <c r="D78" s="11">
        <v>17880.239999999998</v>
      </c>
      <c r="E78" s="11">
        <v>26878.18</v>
      </c>
      <c r="F78" s="11">
        <v>36614.46</v>
      </c>
      <c r="G78" s="2"/>
    </row>
    <row r="79" spans="1:7" x14ac:dyDescent="0.25">
      <c r="A79" s="8" t="s">
        <v>33</v>
      </c>
      <c r="B79" s="3">
        <v>2022</v>
      </c>
      <c r="C79" s="11">
        <v>12176.66</v>
      </c>
      <c r="D79" s="11">
        <v>18053.57</v>
      </c>
      <c r="E79" s="11">
        <v>25875.96</v>
      </c>
      <c r="F79" s="11">
        <v>38297.919999999998</v>
      </c>
      <c r="G79" s="2"/>
    </row>
    <row r="80" spans="1:7" x14ac:dyDescent="0.25">
      <c r="A80" s="8" t="s">
        <v>33</v>
      </c>
      <c r="B80" s="3">
        <v>2023</v>
      </c>
      <c r="C80" s="11">
        <v>13250.59</v>
      </c>
      <c r="D80" s="11">
        <v>19127.75</v>
      </c>
      <c r="E80" s="11">
        <v>28010.23</v>
      </c>
      <c r="F80" s="11">
        <v>40829.75</v>
      </c>
      <c r="G80" s="2"/>
    </row>
    <row r="81" spans="1:16" ht="15.75" thickBot="1" x14ac:dyDescent="0.3">
      <c r="A81" s="8" t="s">
        <v>33</v>
      </c>
      <c r="B81" s="3">
        <v>2024</v>
      </c>
      <c r="C81" s="11">
        <v>14080.02</v>
      </c>
      <c r="D81" s="11">
        <v>19845.419999999998</v>
      </c>
      <c r="E81" s="11">
        <v>29084.25</v>
      </c>
      <c r="F81" s="11">
        <v>41707.65</v>
      </c>
      <c r="G81" s="2"/>
    </row>
    <row r="82" spans="1:16" x14ac:dyDescent="0.25">
      <c r="A82" s="29" t="s">
        <v>34</v>
      </c>
      <c r="B82" s="30">
        <v>1986</v>
      </c>
      <c r="C82" s="35">
        <v>5089</v>
      </c>
      <c r="D82" s="73" t="s">
        <v>62</v>
      </c>
      <c r="E82" s="35">
        <v>8925</v>
      </c>
      <c r="F82" s="35">
        <v>14038</v>
      </c>
      <c r="G82" s="33"/>
      <c r="H82" s="99" t="s">
        <v>62</v>
      </c>
      <c r="I82" s="65"/>
      <c r="J82" s="65"/>
      <c r="K82" s="65"/>
      <c r="L82" s="65"/>
    </row>
    <row r="83" spans="1:16" x14ac:dyDescent="0.25">
      <c r="A83" s="8" t="s">
        <v>34</v>
      </c>
      <c r="B83" s="3">
        <v>1987</v>
      </c>
      <c r="C83" s="72" t="s">
        <v>62</v>
      </c>
      <c r="D83" s="72" t="s">
        <v>62</v>
      </c>
      <c r="E83" s="72" t="s">
        <v>62</v>
      </c>
      <c r="F83" s="72" t="s">
        <v>62</v>
      </c>
      <c r="G83" s="72"/>
      <c r="H83" s="96" t="s">
        <v>62</v>
      </c>
      <c r="I83" s="11"/>
      <c r="J83" s="11"/>
      <c r="K83" s="11"/>
      <c r="L83" s="11"/>
      <c r="M83" s="11"/>
      <c r="N83" s="11"/>
      <c r="O83" s="11"/>
      <c r="P83" s="11"/>
    </row>
    <row r="84" spans="1:16" x14ac:dyDescent="0.25">
      <c r="A84" s="8" t="s">
        <v>34</v>
      </c>
      <c r="B84" s="3">
        <v>1988</v>
      </c>
      <c r="C84" s="72" t="s">
        <v>62</v>
      </c>
      <c r="D84" s="72" t="s">
        <v>62</v>
      </c>
      <c r="E84" s="72" t="s">
        <v>62</v>
      </c>
      <c r="F84" s="72" t="s">
        <v>62</v>
      </c>
      <c r="G84" s="72"/>
      <c r="H84" s="96" t="s">
        <v>62</v>
      </c>
      <c r="I84" s="11"/>
      <c r="J84" s="11"/>
      <c r="K84" s="11"/>
      <c r="L84" s="11"/>
      <c r="M84" s="11"/>
      <c r="N84" s="11"/>
      <c r="O84" s="11"/>
      <c r="P84" s="11"/>
    </row>
    <row r="85" spans="1:16" x14ac:dyDescent="0.25">
      <c r="A85" s="8" t="s">
        <v>34</v>
      </c>
      <c r="B85" s="3">
        <v>1989</v>
      </c>
      <c r="C85" s="11">
        <v>6089</v>
      </c>
      <c r="D85" s="11">
        <v>6615</v>
      </c>
      <c r="E85" s="11">
        <v>9976</v>
      </c>
      <c r="F85" s="11">
        <v>17094</v>
      </c>
      <c r="G85" s="2"/>
      <c r="H85" s="96" t="s">
        <v>62</v>
      </c>
    </row>
    <row r="86" spans="1:16" x14ac:dyDescent="0.25">
      <c r="A86" s="8" t="s">
        <v>34</v>
      </c>
      <c r="B86" s="3">
        <v>1990</v>
      </c>
      <c r="C86" s="11">
        <v>6539.5</v>
      </c>
      <c r="D86" s="11">
        <v>6919.5</v>
      </c>
      <c r="E86" s="11">
        <v>10526.07</v>
      </c>
      <c r="F86" s="11">
        <v>18466</v>
      </c>
      <c r="G86" s="2"/>
      <c r="H86" s="96" t="s">
        <v>62</v>
      </c>
    </row>
    <row r="87" spans="1:16" x14ac:dyDescent="0.25">
      <c r="A87" s="8" t="s">
        <v>34</v>
      </c>
      <c r="B87" s="3">
        <v>1991</v>
      </c>
      <c r="C87" s="11">
        <v>6949</v>
      </c>
      <c r="D87" s="11">
        <v>7313</v>
      </c>
      <c r="E87" s="11">
        <v>11167</v>
      </c>
      <c r="F87" s="11">
        <v>19812</v>
      </c>
      <c r="G87" s="2"/>
      <c r="H87" s="96" t="s">
        <v>62</v>
      </c>
    </row>
    <row r="88" spans="1:16" x14ac:dyDescent="0.25">
      <c r="A88" s="8" t="s">
        <v>34</v>
      </c>
      <c r="B88" s="3">
        <v>1992</v>
      </c>
      <c r="C88" s="11">
        <v>7098</v>
      </c>
      <c r="D88" s="11">
        <v>8968</v>
      </c>
      <c r="E88" s="11">
        <v>12278</v>
      </c>
      <c r="F88" s="11">
        <v>20355</v>
      </c>
      <c r="G88" s="2"/>
      <c r="H88" s="96" t="s">
        <v>62</v>
      </c>
    </row>
    <row r="89" spans="1:16" x14ac:dyDescent="0.25">
      <c r="A89" s="8" t="s">
        <v>34</v>
      </c>
      <c r="B89" s="3">
        <v>1993</v>
      </c>
      <c r="C89" s="11">
        <v>7112.18</v>
      </c>
      <c r="D89" s="11">
        <v>8256.9500000000007</v>
      </c>
      <c r="E89" s="11">
        <v>11385.56</v>
      </c>
      <c r="F89" s="11">
        <v>19105.36</v>
      </c>
      <c r="G89" s="2"/>
      <c r="H89" s="96" t="s">
        <v>62</v>
      </c>
    </row>
    <row r="90" spans="1:16" x14ac:dyDescent="0.25">
      <c r="A90" s="8" t="s">
        <v>34</v>
      </c>
      <c r="B90" s="3">
        <v>1994</v>
      </c>
      <c r="C90" s="11">
        <v>6647.8900000000012</v>
      </c>
      <c r="D90" s="11">
        <v>8226.65</v>
      </c>
      <c r="E90" s="11">
        <v>11336.25</v>
      </c>
      <c r="F90" s="11">
        <v>19431.689999999999</v>
      </c>
      <c r="G90" s="2"/>
      <c r="H90" s="96" t="s">
        <v>62</v>
      </c>
    </row>
    <row r="91" spans="1:16" x14ac:dyDescent="0.25">
      <c r="A91" s="8" t="s">
        <v>34</v>
      </c>
      <c r="B91" s="3">
        <v>1995</v>
      </c>
      <c r="C91" s="11">
        <v>6657</v>
      </c>
      <c r="D91" s="11">
        <v>8227</v>
      </c>
      <c r="E91" s="11">
        <v>11331</v>
      </c>
      <c r="F91" s="11">
        <v>19422</v>
      </c>
      <c r="G91" s="2"/>
      <c r="H91" s="96" t="s">
        <v>62</v>
      </c>
    </row>
    <row r="92" spans="1:16" x14ac:dyDescent="0.25">
      <c r="A92" s="8" t="s">
        <v>34</v>
      </c>
      <c r="B92" s="3">
        <v>1996</v>
      </c>
      <c r="C92" s="11">
        <v>6269</v>
      </c>
      <c r="D92" s="11">
        <v>8227</v>
      </c>
      <c r="E92" s="11">
        <v>11331</v>
      </c>
      <c r="F92" s="11">
        <v>17921</v>
      </c>
      <c r="G92" s="2"/>
      <c r="H92" s="96" t="s">
        <v>62</v>
      </c>
    </row>
    <row r="93" spans="1:16" x14ac:dyDescent="0.25">
      <c r="A93" s="8" t="s">
        <v>34</v>
      </c>
      <c r="B93" s="3">
        <v>1997</v>
      </c>
      <c r="C93" s="11">
        <v>5551</v>
      </c>
      <c r="D93" s="11">
        <v>8226.82</v>
      </c>
      <c r="E93" s="11">
        <v>11330.6</v>
      </c>
      <c r="F93" s="11">
        <v>16999.849999999999</v>
      </c>
      <c r="G93" s="2"/>
      <c r="H93" s="96" t="s">
        <v>62</v>
      </c>
    </row>
    <row r="94" spans="1:16" x14ac:dyDescent="0.25">
      <c r="A94" s="8" t="s">
        <v>34</v>
      </c>
      <c r="B94" s="3">
        <v>1998</v>
      </c>
      <c r="C94" s="11">
        <v>5551</v>
      </c>
      <c r="D94" s="11">
        <v>8226.6200000000008</v>
      </c>
      <c r="E94" s="11">
        <v>11330.6</v>
      </c>
      <c r="F94" s="11">
        <v>16824.800000000003</v>
      </c>
      <c r="G94" s="2"/>
      <c r="H94" s="96" t="s">
        <v>62</v>
      </c>
    </row>
    <row r="95" spans="1:16" x14ac:dyDescent="0.25">
      <c r="A95" s="8" t="s">
        <v>34</v>
      </c>
      <c r="B95" s="3">
        <v>1999</v>
      </c>
      <c r="C95" s="11">
        <v>5551</v>
      </c>
      <c r="D95" s="11">
        <v>8296.6200000000008</v>
      </c>
      <c r="E95" s="11">
        <v>11327.57</v>
      </c>
      <c r="F95" s="11">
        <v>16824.8</v>
      </c>
      <c r="G95" s="2"/>
      <c r="H95" s="96" t="s">
        <v>62</v>
      </c>
    </row>
    <row r="96" spans="1:16" x14ac:dyDescent="0.25">
      <c r="A96" s="8" t="s">
        <v>34</v>
      </c>
      <c r="B96" s="3">
        <v>2000</v>
      </c>
      <c r="C96" s="11">
        <v>5554</v>
      </c>
      <c r="D96" s="11">
        <v>8349.7999999999993</v>
      </c>
      <c r="E96" s="11">
        <v>11616</v>
      </c>
      <c r="F96" s="11">
        <v>17145.8</v>
      </c>
      <c r="G96" s="2"/>
      <c r="H96" s="96" t="s">
        <v>62</v>
      </c>
    </row>
    <row r="97" spans="1:8" x14ac:dyDescent="0.25">
      <c r="A97" s="8" t="s">
        <v>34</v>
      </c>
      <c r="B97" s="3">
        <v>2001</v>
      </c>
      <c r="C97" s="11">
        <v>5558</v>
      </c>
      <c r="D97" s="11">
        <v>8351.8000000000011</v>
      </c>
      <c r="E97" s="11">
        <v>12329.98</v>
      </c>
      <c r="F97" s="11">
        <v>17724.8</v>
      </c>
      <c r="G97" s="2"/>
      <c r="H97" s="96" t="s">
        <v>62</v>
      </c>
    </row>
    <row r="98" spans="1:8" x14ac:dyDescent="0.25">
      <c r="A98" s="8" t="s">
        <v>34</v>
      </c>
      <c r="B98" s="3">
        <v>2002</v>
      </c>
      <c r="C98" s="11">
        <v>5562</v>
      </c>
      <c r="D98" s="11">
        <v>8352.93</v>
      </c>
      <c r="E98" s="11">
        <v>12798.92</v>
      </c>
      <c r="F98" s="11">
        <v>18102.8</v>
      </c>
      <c r="G98" s="2"/>
      <c r="H98" s="96" t="s">
        <v>62</v>
      </c>
    </row>
    <row r="99" spans="1:8" x14ac:dyDescent="0.25">
      <c r="A99" s="8" t="s">
        <v>34</v>
      </c>
      <c r="B99" s="3">
        <v>2003</v>
      </c>
      <c r="C99" s="11">
        <v>5566.5</v>
      </c>
      <c r="D99" s="11">
        <v>8354.31</v>
      </c>
      <c r="E99" s="11">
        <v>12946</v>
      </c>
      <c r="F99" s="11">
        <v>18906.68</v>
      </c>
      <c r="G99" s="2"/>
      <c r="H99" s="96" t="s">
        <v>62</v>
      </c>
    </row>
    <row r="100" spans="1:8" x14ac:dyDescent="0.25">
      <c r="A100" s="8" t="s">
        <v>34</v>
      </c>
      <c r="B100" s="3">
        <v>2004</v>
      </c>
      <c r="C100" s="11">
        <v>5792</v>
      </c>
      <c r="D100" s="11">
        <v>8576.369999999999</v>
      </c>
      <c r="E100" s="11">
        <v>13103</v>
      </c>
      <c r="F100" s="11">
        <v>19961.879999999997</v>
      </c>
      <c r="G100" s="2"/>
      <c r="H100" s="96" t="s">
        <v>62</v>
      </c>
    </row>
    <row r="101" spans="1:8" x14ac:dyDescent="0.25">
      <c r="A101" s="8" t="s">
        <v>34</v>
      </c>
      <c r="B101" s="3">
        <v>2005</v>
      </c>
      <c r="C101" s="11">
        <v>5818</v>
      </c>
      <c r="D101" s="11">
        <v>8601</v>
      </c>
      <c r="E101" s="11">
        <v>13282</v>
      </c>
      <c r="F101" s="11">
        <v>20357</v>
      </c>
      <c r="G101" s="2"/>
      <c r="H101" s="96" t="s">
        <v>62</v>
      </c>
    </row>
    <row r="102" spans="1:8" x14ac:dyDescent="0.25">
      <c r="A102" s="8" t="s">
        <v>34</v>
      </c>
      <c r="B102" s="3">
        <v>2006</v>
      </c>
      <c r="C102" s="11">
        <v>5821.5</v>
      </c>
      <c r="D102" s="11">
        <v>8814.07</v>
      </c>
      <c r="E102" s="11">
        <v>14262.48</v>
      </c>
      <c r="F102" s="11">
        <v>21095.5</v>
      </c>
      <c r="G102" s="2"/>
      <c r="H102" s="96" t="s">
        <v>62</v>
      </c>
    </row>
    <row r="103" spans="1:8" x14ac:dyDescent="0.25">
      <c r="A103" s="8" t="s">
        <v>34</v>
      </c>
      <c r="B103" s="3">
        <v>2007</v>
      </c>
      <c r="C103" s="11">
        <v>5826.5</v>
      </c>
      <c r="D103" s="11">
        <v>9025.98</v>
      </c>
      <c r="E103" s="11">
        <v>14663.9</v>
      </c>
      <c r="F103" s="11">
        <v>21176.5</v>
      </c>
      <c r="G103" s="2"/>
      <c r="H103" s="96" t="s">
        <v>62</v>
      </c>
    </row>
    <row r="104" spans="1:8" x14ac:dyDescent="0.25">
      <c r="A104" s="8" t="s">
        <v>34</v>
      </c>
      <c r="B104" s="3">
        <v>2008</v>
      </c>
      <c r="C104" s="11">
        <v>6425.5</v>
      </c>
      <c r="D104" s="11">
        <v>9332.06</v>
      </c>
      <c r="E104" s="11">
        <v>14742.380000000001</v>
      </c>
      <c r="F104" s="11">
        <v>21319.3</v>
      </c>
      <c r="G104" s="2"/>
      <c r="H104" s="96" t="s">
        <v>62</v>
      </c>
    </row>
    <row r="105" spans="1:8" x14ac:dyDescent="0.25">
      <c r="A105" s="8" t="s">
        <v>34</v>
      </c>
      <c r="B105" s="3">
        <v>2009</v>
      </c>
      <c r="C105" s="11">
        <v>6815</v>
      </c>
      <c r="D105" s="11">
        <v>9422.9399999999987</v>
      </c>
      <c r="E105" s="11">
        <v>14828.5</v>
      </c>
      <c r="F105" s="11">
        <v>21475.8</v>
      </c>
      <c r="G105" s="2"/>
      <c r="H105" s="96" t="s">
        <v>62</v>
      </c>
    </row>
    <row r="106" spans="1:8" x14ac:dyDescent="0.25">
      <c r="A106" s="8" t="s">
        <v>34</v>
      </c>
      <c r="B106" s="3">
        <v>2010</v>
      </c>
      <c r="C106" s="11">
        <v>6909</v>
      </c>
      <c r="D106" s="11">
        <v>9517.49</v>
      </c>
      <c r="E106" s="11">
        <v>14890.5</v>
      </c>
      <c r="F106" s="11">
        <v>21588.3</v>
      </c>
      <c r="G106" s="2"/>
      <c r="H106" s="96" t="s">
        <v>62</v>
      </c>
    </row>
    <row r="107" spans="1:8" x14ac:dyDescent="0.25">
      <c r="A107" s="8" t="s">
        <v>34</v>
      </c>
      <c r="B107" s="3">
        <v>2011</v>
      </c>
      <c r="C107" s="11">
        <v>6921.5</v>
      </c>
      <c r="D107" s="11">
        <v>9528.369999999999</v>
      </c>
      <c r="E107" s="11">
        <v>14931.5</v>
      </c>
      <c r="F107" s="11">
        <v>21662.3</v>
      </c>
      <c r="G107" s="2"/>
      <c r="H107" s="96" t="s">
        <v>62</v>
      </c>
    </row>
    <row r="108" spans="1:8" x14ac:dyDescent="0.25">
      <c r="A108" s="8" t="s">
        <v>34</v>
      </c>
      <c r="B108" s="3">
        <v>2012</v>
      </c>
      <c r="C108" s="11">
        <v>7037</v>
      </c>
      <c r="D108" s="11">
        <v>9640</v>
      </c>
      <c r="E108" s="11">
        <v>15018</v>
      </c>
      <c r="F108" s="11">
        <v>21819</v>
      </c>
      <c r="G108" s="2"/>
      <c r="H108" s="96" t="s">
        <v>62</v>
      </c>
    </row>
    <row r="109" spans="1:8" x14ac:dyDescent="0.25">
      <c r="A109" s="8" t="s">
        <v>34</v>
      </c>
      <c r="B109" s="3">
        <v>2013</v>
      </c>
      <c r="C109" s="11">
        <v>7142.5</v>
      </c>
      <c r="D109" s="11">
        <v>9741.9699999999993</v>
      </c>
      <c r="E109" s="11">
        <v>15117</v>
      </c>
      <c r="F109" s="11">
        <v>21999.8</v>
      </c>
      <c r="G109" s="2"/>
      <c r="H109" s="96" t="s">
        <v>62</v>
      </c>
    </row>
    <row r="110" spans="1:8" x14ac:dyDescent="0.25">
      <c r="A110" s="8" t="s">
        <v>34</v>
      </c>
      <c r="B110" s="3">
        <v>2014</v>
      </c>
      <c r="C110" s="11">
        <v>7707</v>
      </c>
      <c r="D110" s="11">
        <v>10304</v>
      </c>
      <c r="E110" s="11">
        <v>15480</v>
      </c>
      <c r="F110" s="11">
        <v>22413</v>
      </c>
      <c r="G110" s="2"/>
      <c r="H110" s="96" t="s">
        <v>62</v>
      </c>
    </row>
    <row r="111" spans="1:8" x14ac:dyDescent="0.25">
      <c r="A111" s="8" t="s">
        <v>34</v>
      </c>
      <c r="B111" s="3">
        <v>2015</v>
      </c>
      <c r="C111" s="11">
        <v>8331</v>
      </c>
      <c r="D111" s="11">
        <v>10940</v>
      </c>
      <c r="E111" s="11">
        <v>17103</v>
      </c>
      <c r="F111" s="11">
        <v>24719</v>
      </c>
      <c r="G111" s="2"/>
      <c r="H111" s="96" t="s">
        <v>62</v>
      </c>
    </row>
    <row r="112" spans="1:8" x14ac:dyDescent="0.25">
      <c r="A112" s="8" t="s">
        <v>34</v>
      </c>
      <c r="B112" s="3">
        <v>2016</v>
      </c>
      <c r="C112" s="11">
        <v>9178</v>
      </c>
      <c r="D112" s="11">
        <v>11803.939999999999</v>
      </c>
      <c r="E112" s="11">
        <v>20814.98</v>
      </c>
      <c r="F112" s="11">
        <v>28235.3</v>
      </c>
      <c r="G112" s="2"/>
      <c r="H112" s="96" t="s">
        <v>62</v>
      </c>
    </row>
    <row r="113" spans="1:16" x14ac:dyDescent="0.25">
      <c r="A113" s="8" t="s">
        <v>34</v>
      </c>
      <c r="B113" s="3">
        <v>2017</v>
      </c>
      <c r="C113" s="11">
        <v>9494</v>
      </c>
      <c r="D113" s="11">
        <v>12132.189999999999</v>
      </c>
      <c r="E113" s="11">
        <v>21364</v>
      </c>
      <c r="F113" s="11">
        <v>29482.799999999999</v>
      </c>
      <c r="G113" s="2"/>
      <c r="H113" s="96" t="s">
        <v>62</v>
      </c>
    </row>
    <row r="114" spans="1:16" x14ac:dyDescent="0.25">
      <c r="A114" s="8" t="s">
        <v>34</v>
      </c>
      <c r="B114" s="3">
        <v>2018</v>
      </c>
      <c r="C114" s="11">
        <v>9756</v>
      </c>
      <c r="D114" s="11">
        <v>12403.119999999999</v>
      </c>
      <c r="E114" s="11">
        <v>21764</v>
      </c>
      <c r="F114" s="11">
        <v>29917.8</v>
      </c>
      <c r="G114" s="2"/>
      <c r="H114" s="96" t="s">
        <v>62</v>
      </c>
    </row>
    <row r="115" spans="1:16" x14ac:dyDescent="0.25">
      <c r="A115" s="8" t="s">
        <v>34</v>
      </c>
      <c r="B115" s="3">
        <v>2019</v>
      </c>
      <c r="C115" s="11">
        <v>9639</v>
      </c>
      <c r="D115" s="11">
        <v>12650.429999999998</v>
      </c>
      <c r="E115" s="11">
        <v>22346.5</v>
      </c>
      <c r="F115" s="11">
        <v>30585.8</v>
      </c>
      <c r="G115" s="2"/>
      <c r="H115" s="97" t="s">
        <v>62</v>
      </c>
      <c r="I115" s="26"/>
      <c r="J115" s="26"/>
    </row>
    <row r="116" spans="1:16" x14ac:dyDescent="0.25">
      <c r="A116" s="8" t="s">
        <v>34</v>
      </c>
      <c r="B116" s="3">
        <v>2020</v>
      </c>
      <c r="C116" s="11">
        <v>10196</v>
      </c>
      <c r="D116" s="11">
        <v>13844</v>
      </c>
      <c r="E116" s="11">
        <v>24555</v>
      </c>
      <c r="F116" s="11">
        <v>33523</v>
      </c>
      <c r="G116" s="2"/>
      <c r="H116" s="96" t="s">
        <v>62</v>
      </c>
    </row>
    <row r="117" spans="1:16" x14ac:dyDescent="0.25">
      <c r="A117" s="8" t="s">
        <v>34</v>
      </c>
      <c r="B117" s="3">
        <v>2021</v>
      </c>
      <c r="C117" s="11">
        <v>9921.5</v>
      </c>
      <c r="D117" s="11">
        <v>13685.119999999999</v>
      </c>
      <c r="E117" s="11">
        <v>25238</v>
      </c>
      <c r="F117" s="11">
        <v>32620.799999999999</v>
      </c>
      <c r="G117" s="2"/>
      <c r="H117" s="96" t="s">
        <v>62</v>
      </c>
    </row>
    <row r="118" spans="1:16" x14ac:dyDescent="0.25">
      <c r="A118" s="8" t="s">
        <v>34</v>
      </c>
      <c r="B118" s="3">
        <v>2022</v>
      </c>
      <c r="C118" s="11">
        <v>10251.5</v>
      </c>
      <c r="D118" s="11">
        <v>14124.939999999999</v>
      </c>
      <c r="E118" s="11">
        <v>25181.5</v>
      </c>
      <c r="F118" s="11">
        <v>34102.800000000003</v>
      </c>
      <c r="G118" s="2"/>
      <c r="H118" s="96" t="s">
        <v>62</v>
      </c>
    </row>
    <row r="119" spans="1:16" x14ac:dyDescent="0.25">
      <c r="A119" s="8" t="s">
        <v>34</v>
      </c>
      <c r="B119" s="3">
        <v>2023</v>
      </c>
      <c r="C119" s="11">
        <v>11277</v>
      </c>
      <c r="D119" s="11">
        <v>14956.96</v>
      </c>
      <c r="E119" s="11">
        <v>26238.5</v>
      </c>
      <c r="F119" s="11">
        <v>35268.800000000003</v>
      </c>
      <c r="G119" s="2"/>
      <c r="H119" s="98">
        <v>16196.92</v>
      </c>
    </row>
    <row r="120" spans="1:16" ht="15.75" thickBot="1" x14ac:dyDescent="0.3">
      <c r="A120" s="8" t="s">
        <v>34</v>
      </c>
      <c r="B120" s="3">
        <v>2024</v>
      </c>
      <c r="C120" s="11">
        <v>11378.5</v>
      </c>
      <c r="D120" s="11">
        <v>15122.07</v>
      </c>
      <c r="E120" s="11">
        <v>26821</v>
      </c>
      <c r="F120" s="11">
        <v>36092.800000000003</v>
      </c>
      <c r="G120" s="2"/>
      <c r="H120" s="2">
        <v>16934.079999999998</v>
      </c>
    </row>
    <row r="121" spans="1:16" x14ac:dyDescent="0.25">
      <c r="A121" s="29" t="s">
        <v>36</v>
      </c>
      <c r="B121" s="30">
        <v>1986</v>
      </c>
      <c r="C121" s="35">
        <v>2280</v>
      </c>
      <c r="D121" s="73" t="s">
        <v>62</v>
      </c>
      <c r="E121" s="35">
        <v>7911</v>
      </c>
      <c r="F121" s="35">
        <v>9534</v>
      </c>
      <c r="G121" s="33"/>
      <c r="H121" s="106"/>
      <c r="I121" s="65"/>
      <c r="J121" s="65"/>
      <c r="K121" s="65"/>
      <c r="L121" s="65"/>
    </row>
    <row r="122" spans="1:16" x14ac:dyDescent="0.25">
      <c r="A122" s="8" t="s">
        <v>36</v>
      </c>
      <c r="B122" s="3">
        <v>1987</v>
      </c>
      <c r="C122" s="72" t="s">
        <v>62</v>
      </c>
      <c r="D122" s="72" t="s">
        <v>62</v>
      </c>
      <c r="E122" s="72" t="s">
        <v>62</v>
      </c>
      <c r="F122" s="72" t="s">
        <v>62</v>
      </c>
      <c r="G122" s="72"/>
      <c r="I122" s="11"/>
      <c r="J122" s="11"/>
      <c r="K122" s="11"/>
      <c r="L122" s="11"/>
      <c r="M122" s="11"/>
      <c r="N122" s="11"/>
      <c r="O122" s="11"/>
      <c r="P122" s="11"/>
    </row>
    <row r="123" spans="1:16" x14ac:dyDescent="0.25">
      <c r="A123" s="8" t="s">
        <v>36</v>
      </c>
      <c r="B123" s="3">
        <v>1988</v>
      </c>
      <c r="C123" s="72" t="s">
        <v>62</v>
      </c>
      <c r="D123" s="72" t="s">
        <v>62</v>
      </c>
      <c r="E123" s="72" t="s">
        <v>62</v>
      </c>
      <c r="F123" s="72" t="s">
        <v>62</v>
      </c>
      <c r="G123" s="72"/>
      <c r="I123" s="11"/>
      <c r="J123" s="11"/>
      <c r="K123" s="11"/>
      <c r="L123" s="11"/>
      <c r="M123" s="11"/>
      <c r="N123" s="11"/>
      <c r="O123" s="11"/>
      <c r="P123" s="11"/>
    </row>
    <row r="124" spans="1:16" x14ac:dyDescent="0.25">
      <c r="A124" s="8" t="s">
        <v>36</v>
      </c>
      <c r="B124" s="3">
        <v>1989</v>
      </c>
      <c r="C124" s="11">
        <v>2882</v>
      </c>
      <c r="D124" s="11">
        <v>7438</v>
      </c>
      <c r="E124" s="11">
        <v>8816</v>
      </c>
      <c r="F124" s="11">
        <v>10366</v>
      </c>
      <c r="G124" s="2"/>
    </row>
    <row r="125" spans="1:16" x14ac:dyDescent="0.25">
      <c r="A125" s="8" t="s">
        <v>36</v>
      </c>
      <c r="B125" s="3">
        <v>1990</v>
      </c>
      <c r="C125" s="11">
        <v>3051.5</v>
      </c>
      <c r="D125" s="11">
        <v>7758.01</v>
      </c>
      <c r="E125" s="11">
        <v>9295.76</v>
      </c>
      <c r="F125" s="11">
        <v>10887</v>
      </c>
      <c r="G125" s="2"/>
    </row>
    <row r="126" spans="1:16" x14ac:dyDescent="0.25">
      <c r="A126" s="8" t="s">
        <v>36</v>
      </c>
      <c r="B126" s="3">
        <v>1991</v>
      </c>
      <c r="C126" s="11">
        <v>3283</v>
      </c>
      <c r="D126" s="11">
        <v>8096</v>
      </c>
      <c r="E126" s="11">
        <v>9841</v>
      </c>
      <c r="F126" s="11">
        <v>11721</v>
      </c>
      <c r="G126" s="2"/>
    </row>
    <row r="127" spans="1:16" x14ac:dyDescent="0.25">
      <c r="A127" s="8" t="s">
        <v>36</v>
      </c>
      <c r="B127" s="3">
        <v>1992</v>
      </c>
      <c r="C127" s="11">
        <v>3240</v>
      </c>
      <c r="D127" s="11">
        <v>8141</v>
      </c>
      <c r="E127" s="11">
        <v>9956</v>
      </c>
      <c r="F127" s="11">
        <v>11932</v>
      </c>
      <c r="G127" s="2"/>
    </row>
    <row r="128" spans="1:16" x14ac:dyDescent="0.25">
      <c r="A128" s="8" t="s">
        <v>36</v>
      </c>
      <c r="B128" s="3">
        <v>1993</v>
      </c>
      <c r="C128" s="11">
        <v>3256</v>
      </c>
      <c r="D128" s="11">
        <v>8238</v>
      </c>
      <c r="E128" s="11">
        <v>10150.14</v>
      </c>
      <c r="F128" s="11">
        <v>12151</v>
      </c>
      <c r="G128" s="2"/>
    </row>
    <row r="129" spans="1:7" x14ac:dyDescent="0.25">
      <c r="A129" s="8" t="s">
        <v>36</v>
      </c>
      <c r="B129" s="3">
        <v>1994</v>
      </c>
      <c r="C129" s="11">
        <v>3283</v>
      </c>
      <c r="D129" s="11">
        <v>6525.2</v>
      </c>
      <c r="E129" s="11">
        <v>10517.91</v>
      </c>
      <c r="F129" s="11">
        <v>12524</v>
      </c>
      <c r="G129" s="2"/>
    </row>
    <row r="130" spans="1:7" x14ac:dyDescent="0.25">
      <c r="A130" s="8" t="s">
        <v>36</v>
      </c>
      <c r="B130" s="3">
        <v>1995</v>
      </c>
      <c r="C130" s="11">
        <v>3295</v>
      </c>
      <c r="D130" s="11">
        <v>6639</v>
      </c>
      <c r="E130" s="11">
        <v>11151</v>
      </c>
      <c r="F130" s="11">
        <v>13256</v>
      </c>
      <c r="G130" s="2"/>
    </row>
    <row r="131" spans="1:7" x14ac:dyDescent="0.25">
      <c r="A131" s="8" t="s">
        <v>36</v>
      </c>
      <c r="B131" s="3">
        <v>1996</v>
      </c>
      <c r="C131" s="11">
        <v>3331</v>
      </c>
      <c r="D131" s="11">
        <v>6698</v>
      </c>
      <c r="E131" s="11">
        <v>11258</v>
      </c>
      <c r="F131" s="11">
        <v>13359</v>
      </c>
      <c r="G131" s="2"/>
    </row>
    <row r="132" spans="1:7" x14ac:dyDescent="0.25">
      <c r="A132" s="8" t="s">
        <v>36</v>
      </c>
      <c r="B132" s="3">
        <v>1997</v>
      </c>
      <c r="C132" s="11">
        <v>3367</v>
      </c>
      <c r="D132" s="11">
        <v>6862.27</v>
      </c>
      <c r="E132" s="11">
        <v>11532.37</v>
      </c>
      <c r="F132" s="11">
        <v>13812</v>
      </c>
      <c r="G132" s="2"/>
    </row>
    <row r="133" spans="1:7" x14ac:dyDescent="0.25">
      <c r="A133" s="8" t="s">
        <v>36</v>
      </c>
      <c r="B133" s="3">
        <v>1998</v>
      </c>
      <c r="C133" s="11">
        <v>3367</v>
      </c>
      <c r="D133" s="11">
        <v>6897.34</v>
      </c>
      <c r="E133" s="11">
        <v>11922.53</v>
      </c>
      <c r="F133" s="11">
        <v>14485.02</v>
      </c>
      <c r="G133" s="2"/>
    </row>
    <row r="134" spans="1:7" x14ac:dyDescent="0.25">
      <c r="A134" s="8" t="s">
        <v>36</v>
      </c>
      <c r="B134" s="3">
        <v>1999</v>
      </c>
      <c r="C134" s="11">
        <v>3367</v>
      </c>
      <c r="D134" s="11">
        <v>6899.47</v>
      </c>
      <c r="E134" s="11">
        <v>12318.560000000001</v>
      </c>
      <c r="F134" s="11">
        <v>15170.04</v>
      </c>
      <c r="G134" s="2"/>
    </row>
    <row r="135" spans="1:7" x14ac:dyDescent="0.25">
      <c r="A135" s="8" t="s">
        <v>36</v>
      </c>
      <c r="B135" s="3">
        <v>2000</v>
      </c>
      <c r="C135" s="11">
        <v>3370</v>
      </c>
      <c r="D135" s="11">
        <v>7151.9</v>
      </c>
      <c r="E135" s="11">
        <v>12573.18</v>
      </c>
      <c r="F135" s="11">
        <v>15626.960000000001</v>
      </c>
      <c r="G135" s="2"/>
    </row>
    <row r="136" spans="1:7" x14ac:dyDescent="0.25">
      <c r="A136" s="8" t="s">
        <v>36</v>
      </c>
      <c r="B136" s="3">
        <v>2001</v>
      </c>
      <c r="C136" s="11">
        <v>3374</v>
      </c>
      <c r="D136" s="11">
        <v>7406</v>
      </c>
      <c r="E136" s="11">
        <v>12888.46</v>
      </c>
      <c r="F136" s="11">
        <v>16205.960000000001</v>
      </c>
      <c r="G136" s="2"/>
    </row>
    <row r="137" spans="1:7" x14ac:dyDescent="0.25">
      <c r="A137" s="8" t="s">
        <v>36</v>
      </c>
      <c r="B137" s="3">
        <v>2002</v>
      </c>
      <c r="C137" s="11">
        <v>3378</v>
      </c>
      <c r="D137" s="11">
        <v>7661</v>
      </c>
      <c r="E137" s="11">
        <v>13084.96</v>
      </c>
      <c r="F137" s="11">
        <v>16582.04</v>
      </c>
      <c r="G137" s="2"/>
    </row>
    <row r="138" spans="1:7" x14ac:dyDescent="0.25">
      <c r="A138" s="8" t="s">
        <v>36</v>
      </c>
      <c r="B138" s="3">
        <v>2003</v>
      </c>
      <c r="C138" s="11">
        <v>3382.5</v>
      </c>
      <c r="D138" s="11">
        <v>7918</v>
      </c>
      <c r="E138" s="11">
        <v>13232</v>
      </c>
      <c r="F138" s="11">
        <v>16851.5</v>
      </c>
      <c r="G138" s="2"/>
    </row>
    <row r="139" spans="1:7" x14ac:dyDescent="0.25">
      <c r="A139" s="8" t="s">
        <v>36</v>
      </c>
      <c r="B139" s="3">
        <v>2004</v>
      </c>
      <c r="C139" s="11">
        <v>3388</v>
      </c>
      <c r="D139" s="11">
        <v>7925</v>
      </c>
      <c r="E139" s="11">
        <v>13389</v>
      </c>
      <c r="F139" s="11">
        <v>17138.5</v>
      </c>
      <c r="G139" s="2"/>
    </row>
    <row r="140" spans="1:7" x14ac:dyDescent="0.25">
      <c r="A140" s="8" t="s">
        <v>36</v>
      </c>
      <c r="B140" s="3">
        <v>2005</v>
      </c>
      <c r="C140" s="11">
        <v>3427</v>
      </c>
      <c r="D140" s="11">
        <v>7995</v>
      </c>
      <c r="E140" s="11">
        <v>13656</v>
      </c>
      <c r="F140" s="11">
        <v>17567</v>
      </c>
      <c r="G140" s="2"/>
    </row>
    <row r="141" spans="1:7" x14ac:dyDescent="0.25">
      <c r="A141" s="8" t="s">
        <v>36</v>
      </c>
      <c r="B141" s="3">
        <v>2006</v>
      </c>
      <c r="C141" s="11">
        <v>3487.5</v>
      </c>
      <c r="D141" s="11">
        <v>8110.92</v>
      </c>
      <c r="E141" s="11">
        <v>14785.48</v>
      </c>
      <c r="F141" s="11">
        <v>18473.5</v>
      </c>
      <c r="G141" s="2"/>
    </row>
    <row r="142" spans="1:7" x14ac:dyDescent="0.25">
      <c r="A142" s="8" t="s">
        <v>36</v>
      </c>
      <c r="B142" s="3">
        <v>2007</v>
      </c>
      <c r="C142" s="11">
        <v>3573.5</v>
      </c>
      <c r="D142" s="11">
        <v>8275.2999999999993</v>
      </c>
      <c r="E142" s="11">
        <v>15450.9</v>
      </c>
      <c r="F142" s="11">
        <v>18848.5</v>
      </c>
      <c r="G142" s="2"/>
    </row>
    <row r="143" spans="1:7" x14ac:dyDescent="0.25">
      <c r="A143" s="8" t="s">
        <v>36</v>
      </c>
      <c r="B143" s="3">
        <v>2008</v>
      </c>
      <c r="C143" s="11">
        <v>3686.5</v>
      </c>
      <c r="D143" s="11">
        <v>8495.94</v>
      </c>
      <c r="E143" s="11">
        <v>15868</v>
      </c>
      <c r="F143" s="11">
        <v>19375.5</v>
      </c>
      <c r="G143" s="2"/>
    </row>
    <row r="144" spans="1:7" x14ac:dyDescent="0.25">
      <c r="A144" s="8" t="s">
        <v>36</v>
      </c>
      <c r="B144" s="3">
        <v>2009</v>
      </c>
      <c r="C144" s="11">
        <v>3773</v>
      </c>
      <c r="D144" s="11">
        <v>8664.94</v>
      </c>
      <c r="E144" s="11">
        <v>16170.5</v>
      </c>
      <c r="F144" s="11">
        <v>19775</v>
      </c>
      <c r="G144" s="2"/>
    </row>
    <row r="145" spans="1:12" x14ac:dyDescent="0.25">
      <c r="A145" s="8" t="s">
        <v>36</v>
      </c>
      <c r="B145" s="3">
        <v>2010</v>
      </c>
      <c r="C145" s="11">
        <v>6693</v>
      </c>
      <c r="D145" s="11">
        <v>8670.27</v>
      </c>
      <c r="E145" s="11">
        <v>16232.5</v>
      </c>
      <c r="F145" s="11">
        <v>19887</v>
      </c>
      <c r="G145" s="2"/>
    </row>
    <row r="146" spans="1:12" x14ac:dyDescent="0.25">
      <c r="A146" s="8" t="s">
        <v>36</v>
      </c>
      <c r="B146" s="3">
        <v>2011</v>
      </c>
      <c r="C146" s="11">
        <v>6795.5</v>
      </c>
      <c r="D146" s="11">
        <v>8785.27</v>
      </c>
      <c r="E146" s="11">
        <v>16373.5</v>
      </c>
      <c r="F146" s="11">
        <v>20161.5</v>
      </c>
      <c r="G146" s="2"/>
    </row>
    <row r="147" spans="1:12" x14ac:dyDescent="0.25">
      <c r="A147" s="8" t="s">
        <v>36</v>
      </c>
      <c r="B147" s="3">
        <v>2012</v>
      </c>
      <c r="C147" s="11">
        <v>6801</v>
      </c>
      <c r="D147" s="11">
        <v>8838</v>
      </c>
      <c r="E147" s="11">
        <v>16460</v>
      </c>
      <c r="F147" s="11">
        <v>20318</v>
      </c>
      <c r="G147" s="2"/>
    </row>
    <row r="148" spans="1:12" x14ac:dyDescent="0.25">
      <c r="A148" s="8" t="s">
        <v>36</v>
      </c>
      <c r="B148" s="3">
        <v>2013</v>
      </c>
      <c r="C148" s="11">
        <v>6806.5</v>
      </c>
      <c r="D148" s="11">
        <v>8967.3100000000013</v>
      </c>
      <c r="E148" s="11">
        <v>16769</v>
      </c>
      <c r="F148" s="11">
        <v>20724</v>
      </c>
      <c r="G148" s="2"/>
    </row>
    <row r="149" spans="1:12" x14ac:dyDescent="0.25">
      <c r="A149" s="8" t="s">
        <v>36</v>
      </c>
      <c r="B149" s="3">
        <v>2014</v>
      </c>
      <c r="C149" s="11">
        <v>6811</v>
      </c>
      <c r="D149" s="11">
        <v>9425</v>
      </c>
      <c r="E149" s="11">
        <v>17684</v>
      </c>
      <c r="F149" s="11">
        <v>21770</v>
      </c>
      <c r="G149" s="2"/>
    </row>
    <row r="150" spans="1:12" x14ac:dyDescent="0.25">
      <c r="A150" s="8" t="s">
        <v>36</v>
      </c>
      <c r="B150" s="3">
        <v>2015</v>
      </c>
      <c r="C150" s="11">
        <v>6814</v>
      </c>
      <c r="D150" s="11">
        <v>9528</v>
      </c>
      <c r="E150" s="11">
        <v>18539</v>
      </c>
      <c r="F150" s="11">
        <v>23404</v>
      </c>
      <c r="G150" s="2"/>
    </row>
    <row r="151" spans="1:12" x14ac:dyDescent="0.25">
      <c r="A151" s="8" t="s">
        <v>36</v>
      </c>
      <c r="B151" s="3">
        <v>2016</v>
      </c>
      <c r="C151" s="11">
        <v>6968</v>
      </c>
      <c r="D151" s="11">
        <v>9684.33</v>
      </c>
      <c r="E151" s="11">
        <v>19244.98</v>
      </c>
      <c r="F151" s="11">
        <v>24938.5</v>
      </c>
      <c r="G151" s="2"/>
    </row>
    <row r="152" spans="1:12" x14ac:dyDescent="0.25">
      <c r="A152" s="8" t="s">
        <v>36</v>
      </c>
      <c r="B152" s="3">
        <v>2017</v>
      </c>
      <c r="C152" s="11">
        <v>7122</v>
      </c>
      <c r="D152" s="11">
        <v>9836.91</v>
      </c>
      <c r="E152" s="11">
        <v>19920</v>
      </c>
      <c r="F152" s="11">
        <v>26412</v>
      </c>
      <c r="G152" s="2"/>
    </row>
    <row r="153" spans="1:12" x14ac:dyDescent="0.25">
      <c r="A153" s="8" t="s">
        <v>36</v>
      </c>
      <c r="B153" s="3">
        <v>2018</v>
      </c>
      <c r="C153" s="11">
        <v>7126</v>
      </c>
      <c r="D153" s="11">
        <v>9838.83</v>
      </c>
      <c r="E153" s="11">
        <v>19978</v>
      </c>
      <c r="F153" s="11">
        <v>26505</v>
      </c>
      <c r="G153" s="2"/>
    </row>
    <row r="154" spans="1:12" x14ac:dyDescent="0.25">
      <c r="A154" s="8" t="s">
        <v>36</v>
      </c>
      <c r="B154" s="3">
        <v>2019</v>
      </c>
      <c r="C154" s="11">
        <v>7131</v>
      </c>
      <c r="D154" s="11">
        <v>9843</v>
      </c>
      <c r="E154" s="11">
        <v>20110.5</v>
      </c>
      <c r="F154" s="11">
        <v>26723</v>
      </c>
      <c r="G154" s="2"/>
    </row>
    <row r="155" spans="1:12" x14ac:dyDescent="0.25">
      <c r="A155" s="8" t="s">
        <v>36</v>
      </c>
      <c r="B155" s="3">
        <v>2020</v>
      </c>
      <c r="C155" s="11">
        <v>7643</v>
      </c>
      <c r="D155" s="11">
        <v>10411</v>
      </c>
      <c r="E155" s="11">
        <v>21293</v>
      </c>
      <c r="F155" s="11">
        <v>28454</v>
      </c>
      <c r="G155" s="2"/>
    </row>
    <row r="156" spans="1:12" x14ac:dyDescent="0.25">
      <c r="A156" s="8" t="s">
        <v>36</v>
      </c>
      <c r="B156" s="3">
        <v>2021</v>
      </c>
      <c r="C156" s="11">
        <v>7498.5</v>
      </c>
      <c r="D156" s="11">
        <v>10297.5</v>
      </c>
      <c r="E156" s="11">
        <v>21595</v>
      </c>
      <c r="F156" s="11">
        <v>27177</v>
      </c>
      <c r="G156" s="2"/>
    </row>
    <row r="157" spans="1:12" x14ac:dyDescent="0.25">
      <c r="A157" s="8" t="s">
        <v>36</v>
      </c>
      <c r="B157" s="3">
        <v>2022</v>
      </c>
      <c r="C157" s="51">
        <v>8030.5</v>
      </c>
      <c r="D157" s="51">
        <v>10883.5</v>
      </c>
      <c r="E157" s="51">
        <v>21656.5</v>
      </c>
      <c r="F157" s="51">
        <v>28664</v>
      </c>
      <c r="G157" s="2"/>
    </row>
    <row r="158" spans="1:12" x14ac:dyDescent="0.25">
      <c r="A158" s="8" t="s">
        <v>36</v>
      </c>
      <c r="B158" s="3">
        <v>2023</v>
      </c>
      <c r="C158" s="51">
        <v>8689.5</v>
      </c>
      <c r="D158" s="51">
        <v>11647.5</v>
      </c>
      <c r="E158" s="51">
        <v>22984.5</v>
      </c>
      <c r="F158" s="51">
        <v>30395</v>
      </c>
      <c r="G158" s="2"/>
    </row>
    <row r="159" spans="1:12" ht="15.75" thickBot="1" x14ac:dyDescent="0.3">
      <c r="A159" s="8" t="s">
        <v>36</v>
      </c>
      <c r="B159" s="3">
        <v>2024</v>
      </c>
      <c r="C159" s="51">
        <v>11060.5</v>
      </c>
      <c r="D159" s="51">
        <v>14129.5</v>
      </c>
      <c r="E159" s="51">
        <v>25603.5</v>
      </c>
      <c r="F159" s="51">
        <v>33383</v>
      </c>
      <c r="G159" s="2"/>
    </row>
    <row r="160" spans="1:12" x14ac:dyDescent="0.25">
      <c r="A160" s="29" t="s">
        <v>37</v>
      </c>
      <c r="B160" s="30">
        <v>1986</v>
      </c>
      <c r="C160" s="35">
        <v>3389</v>
      </c>
      <c r="D160" s="73" t="s">
        <v>62</v>
      </c>
      <c r="E160" s="35">
        <v>9559</v>
      </c>
      <c r="F160" s="35">
        <v>11954</v>
      </c>
      <c r="G160" s="33"/>
      <c r="H160" s="65"/>
      <c r="I160" s="65"/>
      <c r="J160" s="65"/>
      <c r="K160" s="65"/>
      <c r="L160" s="65"/>
    </row>
    <row r="161" spans="1:16" x14ac:dyDescent="0.25">
      <c r="A161" s="8" t="s">
        <v>37</v>
      </c>
      <c r="B161" s="3">
        <v>1987</v>
      </c>
      <c r="C161" s="72" t="s">
        <v>62</v>
      </c>
      <c r="D161" s="72" t="s">
        <v>62</v>
      </c>
      <c r="E161" s="72" t="s">
        <v>62</v>
      </c>
      <c r="F161" s="72" t="s">
        <v>62</v>
      </c>
      <c r="G161" s="72"/>
      <c r="I161" s="11"/>
      <c r="J161" s="11"/>
      <c r="K161" s="11"/>
      <c r="L161" s="11"/>
      <c r="M161" s="11"/>
      <c r="N161" s="11"/>
      <c r="O161" s="11"/>
      <c r="P161" s="11"/>
    </row>
    <row r="162" spans="1:16" x14ac:dyDescent="0.25">
      <c r="A162" s="8" t="s">
        <v>37</v>
      </c>
      <c r="B162" s="3">
        <v>1988</v>
      </c>
      <c r="C162" s="72" t="s">
        <v>62</v>
      </c>
      <c r="D162" s="72" t="s">
        <v>62</v>
      </c>
      <c r="E162" s="72" t="s">
        <v>62</v>
      </c>
      <c r="F162" s="72" t="s">
        <v>62</v>
      </c>
      <c r="G162" s="72"/>
      <c r="I162" s="11"/>
      <c r="J162" s="11"/>
      <c r="K162" s="11"/>
      <c r="L162" s="11"/>
      <c r="M162" s="11"/>
      <c r="N162" s="11"/>
      <c r="O162" s="11"/>
      <c r="P162" s="11"/>
    </row>
    <row r="163" spans="1:16" x14ac:dyDescent="0.25">
      <c r="A163" s="8" t="s">
        <v>37</v>
      </c>
      <c r="B163" s="3">
        <v>1989</v>
      </c>
      <c r="C163" s="11">
        <v>3796</v>
      </c>
      <c r="D163" s="11">
        <v>7576</v>
      </c>
      <c r="E163" s="11">
        <v>10678</v>
      </c>
      <c r="F163" s="11">
        <v>13092</v>
      </c>
      <c r="G163" s="2"/>
    </row>
    <row r="164" spans="1:16" x14ac:dyDescent="0.25">
      <c r="A164" s="8" t="s">
        <v>37</v>
      </c>
      <c r="B164" s="3">
        <v>1990</v>
      </c>
      <c r="C164" s="11">
        <v>4031.5</v>
      </c>
      <c r="D164" s="11">
        <v>7942.7</v>
      </c>
      <c r="E164" s="11">
        <v>11365.07</v>
      </c>
      <c r="F164" s="11">
        <v>13867</v>
      </c>
      <c r="G164" s="2"/>
    </row>
    <row r="165" spans="1:16" x14ac:dyDescent="0.25">
      <c r="A165" s="8" t="s">
        <v>37</v>
      </c>
      <c r="B165" s="3">
        <v>1991</v>
      </c>
      <c r="C165" s="11">
        <v>4319</v>
      </c>
      <c r="D165" s="11">
        <v>8278</v>
      </c>
      <c r="E165" s="11">
        <v>12347</v>
      </c>
      <c r="F165" s="11">
        <v>14561</v>
      </c>
      <c r="G165" s="2"/>
    </row>
    <row r="166" spans="1:16" x14ac:dyDescent="0.25">
      <c r="A166" s="8" t="s">
        <v>37</v>
      </c>
      <c r="B166" s="3">
        <v>1992</v>
      </c>
      <c r="C166" s="11">
        <v>4493</v>
      </c>
      <c r="D166" s="11">
        <v>8498</v>
      </c>
      <c r="E166" s="11">
        <v>12895</v>
      </c>
      <c r="F166" s="11">
        <v>14733</v>
      </c>
      <c r="G166" s="2"/>
    </row>
    <row r="167" spans="1:16" x14ac:dyDescent="0.25">
      <c r="A167" s="8" t="s">
        <v>37</v>
      </c>
      <c r="B167" s="3">
        <v>1993</v>
      </c>
      <c r="C167" s="11">
        <v>4522</v>
      </c>
      <c r="D167" s="11">
        <v>8541</v>
      </c>
      <c r="E167" s="11">
        <v>12986</v>
      </c>
      <c r="F167" s="11">
        <v>14825</v>
      </c>
      <c r="G167" s="2"/>
    </row>
    <row r="168" spans="1:16" x14ac:dyDescent="0.25">
      <c r="A168" s="8" t="s">
        <v>37</v>
      </c>
      <c r="B168" s="3">
        <v>1994</v>
      </c>
      <c r="C168" s="11">
        <v>4525</v>
      </c>
      <c r="D168" s="11">
        <v>8545.7099999999991</v>
      </c>
      <c r="E168" s="11">
        <v>12992.67</v>
      </c>
      <c r="F168" s="11">
        <v>14834</v>
      </c>
      <c r="G168" s="2"/>
    </row>
    <row r="169" spans="1:16" x14ac:dyDescent="0.25">
      <c r="A169" s="8" t="s">
        <v>37</v>
      </c>
      <c r="B169" s="3">
        <v>1995</v>
      </c>
      <c r="C169" s="11">
        <v>4525</v>
      </c>
      <c r="D169" s="11">
        <v>8546</v>
      </c>
      <c r="E169" s="11">
        <v>12989</v>
      </c>
      <c r="F169" s="11">
        <v>14834</v>
      </c>
      <c r="G169" s="2"/>
    </row>
    <row r="170" spans="1:16" x14ac:dyDescent="0.25">
      <c r="A170" s="8" t="s">
        <v>37</v>
      </c>
      <c r="B170" s="3">
        <v>1996</v>
      </c>
      <c r="C170" s="11">
        <v>2701</v>
      </c>
      <c r="D170" s="11">
        <v>8851</v>
      </c>
      <c r="E170" s="11">
        <v>13294</v>
      </c>
      <c r="F170" s="11">
        <v>15139</v>
      </c>
      <c r="G170" s="2"/>
    </row>
    <row r="171" spans="1:16" x14ac:dyDescent="0.25">
      <c r="A171" s="8" t="s">
        <v>37</v>
      </c>
      <c r="B171" s="3">
        <v>1997</v>
      </c>
      <c r="C171" s="11">
        <v>1307</v>
      </c>
      <c r="D171" s="11">
        <v>9344.1299999999992</v>
      </c>
      <c r="E171" s="11">
        <v>13822.17</v>
      </c>
      <c r="F171" s="11">
        <v>15789</v>
      </c>
      <c r="G171" s="2"/>
    </row>
    <row r="172" spans="1:16" x14ac:dyDescent="0.25">
      <c r="A172" s="8" t="s">
        <v>37</v>
      </c>
      <c r="B172" s="3">
        <v>1998</v>
      </c>
      <c r="C172" s="11">
        <v>1323</v>
      </c>
      <c r="D172" s="11">
        <v>9386.68</v>
      </c>
      <c r="E172" s="11">
        <v>14205.130000000001</v>
      </c>
      <c r="F172" s="11">
        <v>16360.96</v>
      </c>
      <c r="G172" s="2"/>
    </row>
    <row r="173" spans="1:16" x14ac:dyDescent="0.25">
      <c r="A173" s="8" t="s">
        <v>37</v>
      </c>
      <c r="B173" s="3">
        <v>1999</v>
      </c>
      <c r="C173" s="11">
        <v>1341</v>
      </c>
      <c r="D173" s="11">
        <v>9463.5300000000007</v>
      </c>
      <c r="E173" s="11">
        <v>14664.04</v>
      </c>
      <c r="F173" s="11">
        <v>17048.98</v>
      </c>
      <c r="G173" s="2"/>
    </row>
    <row r="174" spans="1:16" x14ac:dyDescent="0.25">
      <c r="A174" s="8" t="s">
        <v>37</v>
      </c>
      <c r="B174" s="3">
        <v>2000</v>
      </c>
      <c r="C174" s="11">
        <v>1838</v>
      </c>
      <c r="D174" s="11">
        <v>9570.7000000000007</v>
      </c>
      <c r="E174" s="11">
        <v>15003.04</v>
      </c>
      <c r="F174" s="11">
        <v>17519.04</v>
      </c>
      <c r="G174" s="2"/>
    </row>
    <row r="175" spans="1:16" x14ac:dyDescent="0.25">
      <c r="A175" s="8" t="s">
        <v>37</v>
      </c>
      <c r="B175" s="3">
        <v>2001</v>
      </c>
      <c r="C175" s="11">
        <v>3276</v>
      </c>
      <c r="D175" s="11">
        <v>9645.92</v>
      </c>
      <c r="E175" s="11">
        <v>15402.48</v>
      </c>
      <c r="F175" s="11">
        <v>18206.04</v>
      </c>
      <c r="G175" s="2"/>
    </row>
    <row r="176" spans="1:16" x14ac:dyDescent="0.25">
      <c r="A176" s="8" t="s">
        <v>37</v>
      </c>
      <c r="B176" s="3">
        <v>2002</v>
      </c>
      <c r="C176" s="11">
        <v>8122</v>
      </c>
      <c r="D176" s="11">
        <v>9672</v>
      </c>
      <c r="E176" s="11">
        <v>15635</v>
      </c>
      <c r="F176" s="11">
        <v>18618</v>
      </c>
      <c r="G176" s="2"/>
    </row>
    <row r="177" spans="1:7" x14ac:dyDescent="0.25">
      <c r="A177" s="8" t="s">
        <v>37</v>
      </c>
      <c r="B177" s="3">
        <v>2003</v>
      </c>
      <c r="C177" s="11">
        <v>8135</v>
      </c>
      <c r="D177" s="11">
        <v>9674</v>
      </c>
      <c r="E177" s="11">
        <v>15788</v>
      </c>
      <c r="F177" s="11">
        <v>18893.5</v>
      </c>
      <c r="G177" s="2"/>
    </row>
    <row r="178" spans="1:7" x14ac:dyDescent="0.25">
      <c r="A178" s="8" t="s">
        <v>37</v>
      </c>
      <c r="B178" s="3">
        <v>2004</v>
      </c>
      <c r="C178" s="11">
        <v>8146.69</v>
      </c>
      <c r="D178" s="11">
        <v>9676.69</v>
      </c>
      <c r="E178" s="11">
        <v>15960</v>
      </c>
      <c r="F178" s="11">
        <v>19200</v>
      </c>
      <c r="G178" s="2"/>
    </row>
    <row r="179" spans="1:7" x14ac:dyDescent="0.25">
      <c r="A179" s="8" t="s">
        <v>37</v>
      </c>
      <c r="B179" s="3">
        <v>2005</v>
      </c>
      <c r="C179" s="11">
        <v>8198</v>
      </c>
      <c r="D179" s="11">
        <v>9728</v>
      </c>
      <c r="E179" s="11">
        <v>16181</v>
      </c>
      <c r="F179" s="11">
        <v>19578</v>
      </c>
      <c r="G179" s="2"/>
    </row>
    <row r="180" spans="1:7" x14ac:dyDescent="0.25">
      <c r="A180" s="8" t="s">
        <v>37</v>
      </c>
      <c r="B180" s="3">
        <v>2006</v>
      </c>
      <c r="C180" s="11">
        <v>8906.27</v>
      </c>
      <c r="D180" s="11">
        <v>10436.27</v>
      </c>
      <c r="E180" s="11">
        <v>17849.919999999998</v>
      </c>
      <c r="F180" s="11">
        <v>21024.36</v>
      </c>
      <c r="G180" s="2"/>
    </row>
    <row r="181" spans="1:7" x14ac:dyDescent="0.25">
      <c r="A181" s="8" t="s">
        <v>37</v>
      </c>
      <c r="B181" s="3">
        <v>2007</v>
      </c>
      <c r="C181" s="11">
        <v>9347.5499999999993</v>
      </c>
      <c r="D181" s="11">
        <v>10877.55</v>
      </c>
      <c r="E181" s="11">
        <v>18788.34</v>
      </c>
      <c r="F181" s="11">
        <v>21662.400000000001</v>
      </c>
      <c r="G181" s="2"/>
    </row>
    <row r="182" spans="1:7" x14ac:dyDescent="0.25">
      <c r="A182" s="8" t="s">
        <v>37</v>
      </c>
      <c r="B182" s="3">
        <v>2008</v>
      </c>
      <c r="C182" s="11">
        <v>9447.82</v>
      </c>
      <c r="D182" s="11">
        <v>10977</v>
      </c>
      <c r="E182" s="11">
        <v>19015.32</v>
      </c>
      <c r="F182" s="11">
        <v>21967.94</v>
      </c>
      <c r="G182" s="2"/>
    </row>
    <row r="183" spans="1:7" x14ac:dyDescent="0.25">
      <c r="A183" s="8" t="s">
        <v>37</v>
      </c>
      <c r="B183" s="3">
        <v>2009</v>
      </c>
      <c r="C183" s="11">
        <v>9593.09</v>
      </c>
      <c r="D183" s="11">
        <v>11123.09</v>
      </c>
      <c r="E183" s="11">
        <v>19296.98</v>
      </c>
      <c r="F183" s="11">
        <v>22338.52</v>
      </c>
      <c r="G183" s="2"/>
    </row>
    <row r="184" spans="1:7" x14ac:dyDescent="0.25">
      <c r="A184" s="8" t="s">
        <v>37</v>
      </c>
      <c r="B184" s="3">
        <v>2010</v>
      </c>
      <c r="C184" s="11">
        <v>9651.89</v>
      </c>
      <c r="D184" s="11">
        <v>11181.89</v>
      </c>
      <c r="E184" s="11">
        <v>19434.5</v>
      </c>
      <c r="F184" s="11">
        <v>22535.96</v>
      </c>
      <c r="G184" s="2"/>
    </row>
    <row r="185" spans="1:7" x14ac:dyDescent="0.25">
      <c r="A185" s="8" t="s">
        <v>37</v>
      </c>
      <c r="B185" s="3">
        <v>2011</v>
      </c>
      <c r="C185" s="11">
        <v>10070.700000000001</v>
      </c>
      <c r="D185" s="11">
        <v>10650.7</v>
      </c>
      <c r="E185" s="11">
        <v>19922.939999999999</v>
      </c>
      <c r="F185" s="11">
        <v>23071.5</v>
      </c>
      <c r="G185" s="2"/>
    </row>
    <row r="186" spans="1:7" x14ac:dyDescent="0.25">
      <c r="A186" s="8" t="s">
        <v>37</v>
      </c>
      <c r="B186" s="3">
        <v>2012</v>
      </c>
      <c r="C186" s="11">
        <v>10813</v>
      </c>
      <c r="D186" s="11">
        <v>10833.98</v>
      </c>
      <c r="E186" s="11">
        <v>20811</v>
      </c>
      <c r="F186" s="11">
        <v>24051</v>
      </c>
      <c r="G186" s="2"/>
    </row>
    <row r="187" spans="1:7" x14ac:dyDescent="0.25">
      <c r="A187" s="8" t="s">
        <v>37</v>
      </c>
      <c r="B187" s="3">
        <v>2013</v>
      </c>
      <c r="C187" s="11">
        <v>10875.54</v>
      </c>
      <c r="D187" s="11">
        <v>10881.04</v>
      </c>
      <c r="E187" s="11">
        <v>20986.46</v>
      </c>
      <c r="F187" s="11">
        <v>24307.45</v>
      </c>
      <c r="G187" s="2"/>
    </row>
    <row r="188" spans="1:7" x14ac:dyDescent="0.25">
      <c r="A188" s="8" t="s">
        <v>37</v>
      </c>
      <c r="B188" s="3">
        <v>2014</v>
      </c>
      <c r="C188" s="11">
        <v>11035</v>
      </c>
      <c r="D188" s="11">
        <v>11035</v>
      </c>
      <c r="E188" s="11">
        <v>21254</v>
      </c>
      <c r="F188" s="11">
        <v>24642</v>
      </c>
      <c r="G188" s="2"/>
    </row>
    <row r="189" spans="1:7" x14ac:dyDescent="0.25">
      <c r="A189" s="8" t="s">
        <v>37</v>
      </c>
      <c r="B189" s="3">
        <v>2015</v>
      </c>
      <c r="C189" s="11">
        <v>11188</v>
      </c>
      <c r="D189" s="11">
        <v>11188</v>
      </c>
      <c r="E189" s="11">
        <v>22235.5</v>
      </c>
      <c r="F189" s="11">
        <v>26399</v>
      </c>
      <c r="G189" s="2"/>
    </row>
    <row r="190" spans="1:7" x14ac:dyDescent="0.25">
      <c r="A190" s="8" t="s">
        <v>37</v>
      </c>
      <c r="B190" s="3">
        <v>2016</v>
      </c>
      <c r="C190" s="11">
        <v>11409.61</v>
      </c>
      <c r="D190" s="11">
        <v>11509.61</v>
      </c>
      <c r="E190" s="11">
        <v>22908.359999999997</v>
      </c>
      <c r="F190" s="11">
        <v>27876.079999999998</v>
      </c>
      <c r="G190" s="2"/>
    </row>
    <row r="191" spans="1:7" x14ac:dyDescent="0.25">
      <c r="A191" s="8" t="s">
        <v>37</v>
      </c>
      <c r="B191" s="3">
        <v>2017</v>
      </c>
      <c r="C191" s="11">
        <v>11379.18</v>
      </c>
      <c r="D191" s="11">
        <v>11579.18</v>
      </c>
      <c r="E191" s="11">
        <v>23364.03</v>
      </c>
      <c r="F191" s="11">
        <v>29178.49</v>
      </c>
      <c r="G191" s="2"/>
    </row>
    <row r="192" spans="1:7" x14ac:dyDescent="0.25">
      <c r="A192" s="8" t="s">
        <v>37</v>
      </c>
      <c r="B192" s="3">
        <v>2018</v>
      </c>
      <c r="C192" s="11">
        <v>11383.09</v>
      </c>
      <c r="D192" s="11">
        <v>11583.09</v>
      </c>
      <c r="E192" s="11">
        <v>23436.399999999998</v>
      </c>
      <c r="F192" s="11">
        <v>29295.82</v>
      </c>
      <c r="G192" s="2"/>
    </row>
    <row r="193" spans="1:12" x14ac:dyDescent="0.25">
      <c r="A193" s="8" t="s">
        <v>37</v>
      </c>
      <c r="B193" s="3">
        <v>2019</v>
      </c>
      <c r="C193" s="11">
        <v>11385.75</v>
      </c>
      <c r="D193" s="11">
        <v>11585.75</v>
      </c>
      <c r="E193" s="11">
        <v>23578.44</v>
      </c>
      <c r="F193" s="11">
        <v>29533.379999999997</v>
      </c>
      <c r="G193" s="2"/>
    </row>
    <row r="194" spans="1:12" x14ac:dyDescent="0.25">
      <c r="A194" s="8" t="s">
        <v>37</v>
      </c>
      <c r="B194" s="3">
        <v>2020</v>
      </c>
      <c r="C194" s="11">
        <v>11677.94</v>
      </c>
      <c r="D194" s="11">
        <v>18225.939999999999</v>
      </c>
      <c r="E194" s="11">
        <v>24766.399999999998</v>
      </c>
      <c r="F194" s="11">
        <v>31275.839999999997</v>
      </c>
      <c r="G194" s="2"/>
    </row>
    <row r="195" spans="1:12" x14ac:dyDescent="0.25">
      <c r="A195" s="8" t="s">
        <v>37</v>
      </c>
      <c r="B195" s="3">
        <v>2021</v>
      </c>
      <c r="C195" s="11">
        <v>11389.7</v>
      </c>
      <c r="D195" s="11">
        <v>18225.600000000002</v>
      </c>
      <c r="E195" s="11">
        <v>25043.919999999998</v>
      </c>
      <c r="F195" s="11">
        <v>29971.359999999997</v>
      </c>
      <c r="G195" s="2"/>
    </row>
    <row r="196" spans="1:12" x14ac:dyDescent="0.25">
      <c r="A196" s="8" t="s">
        <v>37</v>
      </c>
      <c r="B196" s="3">
        <v>2022</v>
      </c>
      <c r="C196" s="51">
        <v>12318.7</v>
      </c>
      <c r="D196" s="51">
        <v>20400.48</v>
      </c>
      <c r="E196" s="51">
        <v>25361.25</v>
      </c>
      <c r="F196" s="51">
        <v>32176.720000000001</v>
      </c>
      <c r="G196" s="2"/>
    </row>
    <row r="197" spans="1:12" x14ac:dyDescent="0.25">
      <c r="A197" s="8" t="s">
        <v>37</v>
      </c>
      <c r="B197" s="3">
        <v>2023</v>
      </c>
      <c r="C197" s="51">
        <v>12240.66</v>
      </c>
      <c r="D197" s="51">
        <v>20974.68</v>
      </c>
      <c r="E197" s="51">
        <v>25701.84</v>
      </c>
      <c r="F197" s="51">
        <v>33357.42</v>
      </c>
      <c r="G197" s="2"/>
    </row>
    <row r="198" spans="1:12" ht="15.75" thickBot="1" x14ac:dyDescent="0.3">
      <c r="A198" s="8" t="s">
        <v>37</v>
      </c>
      <c r="B198" s="3">
        <v>2024</v>
      </c>
      <c r="C198" s="51">
        <v>12376.41</v>
      </c>
      <c r="D198" s="51">
        <v>21106.55</v>
      </c>
      <c r="E198" s="51">
        <v>27573.079999999998</v>
      </c>
      <c r="F198" s="51">
        <v>36133.420000000006</v>
      </c>
      <c r="G198" s="2"/>
    </row>
    <row r="199" spans="1:12" x14ac:dyDescent="0.25">
      <c r="A199" s="29" t="s">
        <v>38</v>
      </c>
      <c r="B199" s="30">
        <v>1993</v>
      </c>
      <c r="C199" s="35">
        <v>11599</v>
      </c>
      <c r="D199" s="35">
        <v>13104</v>
      </c>
      <c r="E199" s="35">
        <v>20893</v>
      </c>
      <c r="F199" s="35">
        <v>25319</v>
      </c>
      <c r="G199" s="33"/>
      <c r="H199" s="65"/>
      <c r="I199" s="65"/>
      <c r="J199" s="65"/>
      <c r="K199" s="65"/>
      <c r="L199" s="65"/>
    </row>
    <row r="200" spans="1:12" x14ac:dyDescent="0.25">
      <c r="A200" s="8" t="s">
        <v>38</v>
      </c>
      <c r="B200" s="3">
        <v>1994</v>
      </c>
      <c r="C200" s="11">
        <v>11599.96</v>
      </c>
      <c r="D200" s="11">
        <v>13108</v>
      </c>
      <c r="E200" s="11">
        <v>20900</v>
      </c>
      <c r="F200" s="11">
        <v>25364</v>
      </c>
      <c r="G200" s="2"/>
    </row>
    <row r="201" spans="1:12" x14ac:dyDescent="0.25">
      <c r="A201" s="8" t="s">
        <v>38</v>
      </c>
      <c r="B201" s="3">
        <v>1995</v>
      </c>
      <c r="C201" s="11">
        <v>11600</v>
      </c>
      <c r="D201" s="11">
        <v>13108</v>
      </c>
      <c r="E201" s="11">
        <v>20900</v>
      </c>
      <c r="F201" s="11">
        <v>25364</v>
      </c>
      <c r="G201" s="2"/>
    </row>
    <row r="202" spans="1:12" x14ac:dyDescent="0.25">
      <c r="A202" s="8" t="s">
        <v>38</v>
      </c>
      <c r="B202" s="3">
        <v>1996</v>
      </c>
      <c r="C202" s="11">
        <v>11525</v>
      </c>
      <c r="D202" s="11">
        <v>13333</v>
      </c>
      <c r="E202" s="11">
        <v>20810</v>
      </c>
      <c r="F202" s="11">
        <v>25244</v>
      </c>
      <c r="G202" s="2"/>
    </row>
    <row r="203" spans="1:12" x14ac:dyDescent="0.25">
      <c r="A203" s="8" t="s">
        <v>38</v>
      </c>
      <c r="B203" s="3">
        <v>1997</v>
      </c>
      <c r="C203" s="11">
        <v>7735.21</v>
      </c>
      <c r="D203" s="11">
        <v>9844</v>
      </c>
      <c r="E203" s="11">
        <v>18692</v>
      </c>
      <c r="F203" s="11">
        <v>25028</v>
      </c>
      <c r="G203" s="2"/>
    </row>
    <row r="204" spans="1:12" x14ac:dyDescent="0.25">
      <c r="A204" s="8" t="s">
        <v>38</v>
      </c>
      <c r="B204" s="3">
        <v>1998</v>
      </c>
      <c r="C204" s="11">
        <v>7716.57</v>
      </c>
      <c r="D204" s="11">
        <v>9882.34</v>
      </c>
      <c r="E204" s="11">
        <v>18967</v>
      </c>
      <c r="F204" s="11">
        <v>25553</v>
      </c>
      <c r="G204" s="2"/>
    </row>
    <row r="205" spans="1:12" x14ac:dyDescent="0.25">
      <c r="A205" s="8" t="s">
        <v>38</v>
      </c>
      <c r="B205" s="3">
        <v>1999</v>
      </c>
      <c r="C205" s="11">
        <v>8717.5999999999985</v>
      </c>
      <c r="D205" s="11">
        <v>10900</v>
      </c>
      <c r="E205" s="11">
        <v>20551.64</v>
      </c>
      <c r="F205" s="11">
        <v>27610.280000000002</v>
      </c>
      <c r="G205" s="2"/>
    </row>
    <row r="206" spans="1:12" x14ac:dyDescent="0.25">
      <c r="A206" s="8" t="s">
        <v>38</v>
      </c>
      <c r="B206" s="3">
        <v>2000</v>
      </c>
      <c r="C206" s="11">
        <v>8730.2899999999991</v>
      </c>
      <c r="D206" s="11">
        <v>10913.09</v>
      </c>
      <c r="E206" s="11">
        <v>20603.64</v>
      </c>
      <c r="F206" s="11">
        <v>27702.280000000002</v>
      </c>
      <c r="G206" s="2"/>
    </row>
    <row r="207" spans="1:12" x14ac:dyDescent="0.25">
      <c r="A207" s="8" t="s">
        <v>38</v>
      </c>
      <c r="B207" s="3">
        <v>2001</v>
      </c>
      <c r="C207" s="11">
        <v>8974.1299999999992</v>
      </c>
      <c r="D207" s="11">
        <v>11376.929999999998</v>
      </c>
      <c r="E207" s="11">
        <v>20790.14</v>
      </c>
      <c r="F207" s="11">
        <v>27899.3</v>
      </c>
      <c r="G207" s="2"/>
    </row>
    <row r="208" spans="1:12" x14ac:dyDescent="0.25">
      <c r="A208" s="8" t="s">
        <v>38</v>
      </c>
      <c r="B208" s="3">
        <v>2002</v>
      </c>
      <c r="C208" s="11">
        <v>11736.09</v>
      </c>
      <c r="D208" s="11">
        <v>15121.09</v>
      </c>
      <c r="E208" s="11">
        <v>21543.02</v>
      </c>
      <c r="F208" s="11">
        <v>28949.78</v>
      </c>
      <c r="G208" s="2"/>
    </row>
    <row r="209" spans="1:7" x14ac:dyDescent="0.25">
      <c r="A209" s="8" t="s">
        <v>38</v>
      </c>
      <c r="B209" s="3">
        <v>2003</v>
      </c>
      <c r="C209" s="11">
        <v>12792.38</v>
      </c>
      <c r="D209" s="11">
        <v>16428.3</v>
      </c>
      <c r="E209" s="11">
        <v>21647</v>
      </c>
      <c r="F209" s="11">
        <v>29206</v>
      </c>
      <c r="G209" s="2"/>
    </row>
    <row r="210" spans="1:7" x14ac:dyDescent="0.25">
      <c r="A210" s="8" t="s">
        <v>38</v>
      </c>
      <c r="B210" s="3">
        <v>2004</v>
      </c>
      <c r="C210" s="11">
        <v>12883.68</v>
      </c>
      <c r="D210" s="11">
        <v>16493.93</v>
      </c>
      <c r="E210" s="11">
        <v>21758</v>
      </c>
      <c r="F210" s="11">
        <v>29592</v>
      </c>
      <c r="G210" s="2"/>
    </row>
    <row r="211" spans="1:7" x14ac:dyDescent="0.25">
      <c r="A211" s="8" t="s">
        <v>38</v>
      </c>
      <c r="B211" s="3">
        <v>2005</v>
      </c>
      <c r="C211" s="11">
        <v>13610</v>
      </c>
      <c r="D211" s="11">
        <v>17275</v>
      </c>
      <c r="E211" s="11">
        <v>22648</v>
      </c>
      <c r="F211" s="11">
        <v>31632.86</v>
      </c>
      <c r="G211" s="2"/>
    </row>
    <row r="212" spans="1:7" x14ac:dyDescent="0.25">
      <c r="A212" s="8" t="s">
        <v>38</v>
      </c>
      <c r="B212" s="3">
        <v>2006</v>
      </c>
      <c r="C212" s="11">
        <v>13618.74</v>
      </c>
      <c r="D212" s="11">
        <v>17280.5</v>
      </c>
      <c r="E212" s="11">
        <v>23410.98</v>
      </c>
      <c r="F212" s="11">
        <v>31732.9</v>
      </c>
      <c r="G212" s="2"/>
    </row>
    <row r="213" spans="1:7" x14ac:dyDescent="0.25">
      <c r="A213" s="8" t="s">
        <v>38</v>
      </c>
      <c r="B213" s="3">
        <v>2007</v>
      </c>
      <c r="C213" s="11">
        <v>14887.66</v>
      </c>
      <c r="D213" s="11">
        <v>18942</v>
      </c>
      <c r="E213" s="11">
        <v>19241.440000000002</v>
      </c>
      <c r="F213" s="11">
        <v>31347.88</v>
      </c>
      <c r="G213" s="2"/>
    </row>
    <row r="214" spans="1:7" x14ac:dyDescent="0.25">
      <c r="A214" s="8" t="s">
        <v>38</v>
      </c>
      <c r="B214" s="3">
        <v>2008</v>
      </c>
      <c r="C214" s="11">
        <v>17300.75</v>
      </c>
      <c r="D214" s="11">
        <v>21509.5</v>
      </c>
      <c r="E214" s="11">
        <v>26409.920000000002</v>
      </c>
      <c r="F214" s="11">
        <v>33526.699999999997</v>
      </c>
      <c r="G214" s="2"/>
    </row>
    <row r="215" spans="1:7" x14ac:dyDescent="0.25">
      <c r="A215" s="8" t="s">
        <v>38</v>
      </c>
      <c r="B215" s="3">
        <v>2009</v>
      </c>
      <c r="C215" s="11">
        <v>17315.5</v>
      </c>
      <c r="D215" s="11">
        <v>21517.5</v>
      </c>
      <c r="E215" s="11">
        <v>26450.41</v>
      </c>
      <c r="F215" s="11">
        <v>33522.46</v>
      </c>
      <c r="G215" s="2"/>
    </row>
    <row r="216" spans="1:7" x14ac:dyDescent="0.25">
      <c r="A216" s="8" t="s">
        <v>38</v>
      </c>
      <c r="B216" s="3">
        <v>2010</v>
      </c>
      <c r="C216" s="11">
        <v>17321.5</v>
      </c>
      <c r="D216" s="11">
        <v>20923.5</v>
      </c>
      <c r="E216" s="11">
        <v>26482.25</v>
      </c>
      <c r="F216" s="11">
        <v>33588.15</v>
      </c>
      <c r="G216" s="2"/>
    </row>
    <row r="217" spans="1:7" x14ac:dyDescent="0.25">
      <c r="A217" s="8" t="s">
        <v>38</v>
      </c>
      <c r="B217" s="3">
        <v>2011</v>
      </c>
      <c r="C217" s="11">
        <v>17325.5</v>
      </c>
      <c r="D217" s="11">
        <v>21527.5</v>
      </c>
      <c r="E217" s="11">
        <v>26502.25</v>
      </c>
      <c r="F217" s="11">
        <v>33614.33</v>
      </c>
      <c r="G217" s="2"/>
    </row>
    <row r="218" spans="1:7" x14ac:dyDescent="0.25">
      <c r="A218" s="8" t="s">
        <v>38</v>
      </c>
      <c r="B218" s="3">
        <v>2012</v>
      </c>
      <c r="C218" s="11">
        <v>17334</v>
      </c>
      <c r="D218" s="11">
        <v>21524</v>
      </c>
      <c r="E218" s="11">
        <v>26545</v>
      </c>
      <c r="F218" s="11">
        <v>33693</v>
      </c>
      <c r="G218" s="2"/>
    </row>
    <row r="219" spans="1:7" x14ac:dyDescent="0.25">
      <c r="A219" s="8" t="s">
        <v>38</v>
      </c>
      <c r="B219" s="3">
        <v>2013</v>
      </c>
      <c r="C219" s="11">
        <v>17342.5</v>
      </c>
      <c r="D219" s="11">
        <v>21532.5</v>
      </c>
      <c r="E219" s="11">
        <v>26592</v>
      </c>
      <c r="F219" s="11">
        <v>33782.01</v>
      </c>
      <c r="G219" s="2"/>
    </row>
    <row r="220" spans="1:7" x14ac:dyDescent="0.25">
      <c r="A220" s="8" t="s">
        <v>38</v>
      </c>
      <c r="B220" s="3">
        <v>2014</v>
      </c>
      <c r="C220" s="11">
        <v>22580.5</v>
      </c>
      <c r="D220" s="11">
        <v>26770.5</v>
      </c>
      <c r="E220" s="11">
        <v>29742.5</v>
      </c>
      <c r="F220" s="11">
        <v>33133.229999999996</v>
      </c>
      <c r="G220" s="2"/>
    </row>
    <row r="221" spans="1:7" x14ac:dyDescent="0.25">
      <c r="A221" s="8" t="s">
        <v>38</v>
      </c>
      <c r="B221" s="3">
        <v>2015</v>
      </c>
      <c r="C221" s="11">
        <v>21059</v>
      </c>
      <c r="D221" s="11">
        <v>25276</v>
      </c>
      <c r="E221" s="11">
        <v>31167</v>
      </c>
      <c r="F221" s="11">
        <v>35680</v>
      </c>
      <c r="G221" s="2"/>
    </row>
    <row r="222" spans="1:7" x14ac:dyDescent="0.25">
      <c r="A222" s="8" t="s">
        <v>38</v>
      </c>
      <c r="B222" s="3">
        <v>2016</v>
      </c>
      <c r="C222" s="11">
        <v>21368</v>
      </c>
      <c r="D222" s="11">
        <v>25594</v>
      </c>
      <c r="E222" s="11">
        <v>32422.68</v>
      </c>
      <c r="F222" s="11">
        <v>38713.730000000003</v>
      </c>
      <c r="G222" s="2"/>
    </row>
    <row r="223" spans="1:7" x14ac:dyDescent="0.25">
      <c r="A223" s="8" t="s">
        <v>38</v>
      </c>
      <c r="B223" s="3">
        <v>2017</v>
      </c>
      <c r="C223" s="11">
        <v>17192</v>
      </c>
      <c r="D223" s="11">
        <v>22216</v>
      </c>
      <c r="E223" s="11">
        <v>34088.879999999997</v>
      </c>
      <c r="F223" s="11">
        <v>44257.43</v>
      </c>
      <c r="G223" s="2"/>
    </row>
    <row r="224" spans="1:7" x14ac:dyDescent="0.25">
      <c r="A224" s="8" t="s">
        <v>38</v>
      </c>
      <c r="B224" s="3">
        <v>2018</v>
      </c>
      <c r="C224" s="11">
        <v>22163</v>
      </c>
      <c r="D224" s="11">
        <v>27553</v>
      </c>
      <c r="E224" s="11">
        <v>34446.92</v>
      </c>
      <c r="F224" s="11">
        <v>45545.61</v>
      </c>
      <c r="G224" s="2"/>
    </row>
    <row r="225" spans="1:16" x14ac:dyDescent="0.25">
      <c r="A225" s="8" t="s">
        <v>38</v>
      </c>
      <c r="B225" s="3">
        <v>2019</v>
      </c>
      <c r="C225" s="11">
        <v>25910</v>
      </c>
      <c r="D225" s="11">
        <v>31237</v>
      </c>
      <c r="E225" s="11">
        <v>36269.42</v>
      </c>
      <c r="F225" s="11">
        <v>46651.78</v>
      </c>
      <c r="G225" s="2"/>
    </row>
    <row r="226" spans="1:16" x14ac:dyDescent="0.25">
      <c r="A226" s="8" t="s">
        <v>38</v>
      </c>
      <c r="B226" s="3">
        <v>2020</v>
      </c>
      <c r="C226" s="11">
        <v>27171.42</v>
      </c>
      <c r="D226" s="11">
        <v>33077</v>
      </c>
      <c r="E226" s="11">
        <v>38319.919999999998</v>
      </c>
      <c r="F226" s="11">
        <v>50126.1</v>
      </c>
      <c r="G226" s="2"/>
    </row>
    <row r="227" spans="1:16" x14ac:dyDescent="0.25">
      <c r="A227" s="8" t="s">
        <v>38</v>
      </c>
      <c r="B227" s="3">
        <v>2021</v>
      </c>
      <c r="C227" s="11">
        <v>27049</v>
      </c>
      <c r="D227" s="11">
        <v>32353</v>
      </c>
      <c r="E227" s="11">
        <v>38572.92</v>
      </c>
      <c r="F227" s="11">
        <v>50105.159999999996</v>
      </c>
      <c r="G227" s="2"/>
    </row>
    <row r="228" spans="1:16" x14ac:dyDescent="0.25">
      <c r="A228" s="8" t="s">
        <v>38</v>
      </c>
      <c r="B228" s="3">
        <v>2022</v>
      </c>
      <c r="C228" s="51">
        <v>26144</v>
      </c>
      <c r="D228" s="51">
        <v>31744</v>
      </c>
      <c r="E228" s="51">
        <v>37484.42</v>
      </c>
      <c r="F228" s="51">
        <v>48263.519999999997</v>
      </c>
      <c r="G228" s="2"/>
    </row>
    <row r="229" spans="1:16" x14ac:dyDescent="0.25">
      <c r="A229" s="8" t="s">
        <v>38</v>
      </c>
      <c r="B229" s="3">
        <v>2023</v>
      </c>
      <c r="C229" s="51">
        <v>27600.3</v>
      </c>
      <c r="D229" s="51">
        <v>33939.18</v>
      </c>
      <c r="E229" s="51">
        <v>40488.699999999997</v>
      </c>
      <c r="F229" s="51">
        <v>52904.997750000002</v>
      </c>
      <c r="G229" s="2"/>
    </row>
    <row r="230" spans="1:16" ht="15.75" thickBot="1" x14ac:dyDescent="0.3">
      <c r="A230" s="8" t="s">
        <v>38</v>
      </c>
      <c r="B230" s="3">
        <v>2024</v>
      </c>
      <c r="C230" s="51">
        <v>29280.7</v>
      </c>
      <c r="D230" s="51">
        <v>34199.979999999996</v>
      </c>
      <c r="E230" s="51">
        <v>40608.269999999997</v>
      </c>
      <c r="F230" s="51">
        <v>56748.99</v>
      </c>
      <c r="G230" s="2"/>
    </row>
    <row r="231" spans="1:16" x14ac:dyDescent="0.25">
      <c r="A231" s="29" t="s">
        <v>41</v>
      </c>
      <c r="B231" s="30">
        <v>1986</v>
      </c>
      <c r="C231" s="35">
        <v>4626</v>
      </c>
      <c r="D231" s="73" t="s">
        <v>62</v>
      </c>
      <c r="E231" s="35">
        <v>9074</v>
      </c>
      <c r="F231" s="35">
        <v>11769</v>
      </c>
      <c r="G231" s="33"/>
      <c r="H231" s="65"/>
      <c r="I231" s="65"/>
      <c r="J231" s="65"/>
      <c r="K231" s="65"/>
      <c r="L231" s="65"/>
    </row>
    <row r="232" spans="1:16" x14ac:dyDescent="0.25">
      <c r="A232" s="8" t="s">
        <v>41</v>
      </c>
      <c r="B232" s="3">
        <v>1987</v>
      </c>
      <c r="C232" s="72" t="s">
        <v>62</v>
      </c>
      <c r="D232" s="72" t="s">
        <v>62</v>
      </c>
      <c r="E232" s="72" t="s">
        <v>62</v>
      </c>
      <c r="F232" s="72" t="s">
        <v>62</v>
      </c>
      <c r="G232" s="72"/>
      <c r="I232" s="11"/>
      <c r="J232" s="11"/>
      <c r="K232" s="11"/>
      <c r="L232" s="11"/>
      <c r="M232" s="11"/>
      <c r="N232" s="11"/>
      <c r="O232" s="11"/>
      <c r="P232" s="11"/>
    </row>
    <row r="233" spans="1:16" x14ac:dyDescent="0.25">
      <c r="A233" s="8" t="s">
        <v>41</v>
      </c>
      <c r="B233" s="3">
        <v>1988</v>
      </c>
      <c r="C233" s="72" t="s">
        <v>62</v>
      </c>
      <c r="D233" s="72" t="s">
        <v>62</v>
      </c>
      <c r="E233" s="72" t="s">
        <v>62</v>
      </c>
      <c r="F233" s="72" t="s">
        <v>62</v>
      </c>
      <c r="G233" s="72"/>
      <c r="I233" s="11"/>
      <c r="J233" s="11"/>
      <c r="K233" s="11"/>
      <c r="L233" s="11"/>
      <c r="M233" s="11"/>
      <c r="N233" s="11"/>
      <c r="O233" s="11"/>
      <c r="P233" s="11"/>
    </row>
    <row r="234" spans="1:16" x14ac:dyDescent="0.25">
      <c r="A234" s="8" t="s">
        <v>41</v>
      </c>
      <c r="B234" s="3">
        <v>1989</v>
      </c>
      <c r="C234" s="11">
        <v>5950</v>
      </c>
      <c r="D234" s="11">
        <v>7810</v>
      </c>
      <c r="E234" s="11">
        <v>10600</v>
      </c>
      <c r="F234" s="11">
        <v>14086</v>
      </c>
      <c r="G234" s="2"/>
    </row>
    <row r="235" spans="1:16" x14ac:dyDescent="0.25">
      <c r="A235" s="8" t="s">
        <v>41</v>
      </c>
      <c r="B235" s="3">
        <v>1990</v>
      </c>
      <c r="C235" s="11">
        <v>6029.5</v>
      </c>
      <c r="D235" s="11">
        <v>8219.8700000000008</v>
      </c>
      <c r="E235" s="11">
        <v>11228.68</v>
      </c>
      <c r="F235" s="11">
        <v>14377</v>
      </c>
      <c r="G235" s="2"/>
    </row>
    <row r="236" spans="1:16" x14ac:dyDescent="0.25">
      <c r="A236" s="8" t="s">
        <v>41</v>
      </c>
      <c r="B236" s="3">
        <v>1991</v>
      </c>
      <c r="C236" s="11">
        <v>6187</v>
      </c>
      <c r="D236" s="11">
        <v>8698</v>
      </c>
      <c r="E236" s="11">
        <v>11961</v>
      </c>
      <c r="F236" s="11">
        <v>15065</v>
      </c>
      <c r="G236" s="2"/>
    </row>
    <row r="237" spans="1:16" x14ac:dyDescent="0.25">
      <c r="A237" s="8" t="s">
        <v>41</v>
      </c>
      <c r="B237" s="3">
        <v>1992</v>
      </c>
      <c r="C237" s="11">
        <v>6096</v>
      </c>
      <c r="D237" s="11">
        <v>8632</v>
      </c>
      <c r="E237" s="11">
        <v>12060</v>
      </c>
      <c r="F237" s="11">
        <v>15046</v>
      </c>
      <c r="G237" s="2"/>
    </row>
    <row r="238" spans="1:16" x14ac:dyDescent="0.25">
      <c r="A238" s="8" t="s">
        <v>41</v>
      </c>
      <c r="B238" s="3">
        <v>1993</v>
      </c>
      <c r="C238" s="11">
        <v>6100</v>
      </c>
      <c r="D238" s="11">
        <v>8637</v>
      </c>
      <c r="E238" s="11">
        <v>12079.7</v>
      </c>
      <c r="F238" s="11">
        <v>15111</v>
      </c>
      <c r="G238" s="2"/>
    </row>
    <row r="239" spans="1:16" x14ac:dyDescent="0.25">
      <c r="A239" s="8" t="s">
        <v>41</v>
      </c>
      <c r="B239" s="3">
        <v>1994</v>
      </c>
      <c r="C239" s="11">
        <v>6103</v>
      </c>
      <c r="D239" s="11">
        <v>8781.8799999999992</v>
      </c>
      <c r="E239" s="11">
        <v>12246.43</v>
      </c>
      <c r="F239" s="11">
        <v>15120</v>
      </c>
      <c r="G239" s="2"/>
    </row>
    <row r="240" spans="1:16" x14ac:dyDescent="0.25">
      <c r="A240" s="8" t="s">
        <v>41</v>
      </c>
      <c r="B240" s="3">
        <v>1995</v>
      </c>
      <c r="C240" s="11">
        <v>6103</v>
      </c>
      <c r="D240" s="11">
        <v>8808</v>
      </c>
      <c r="E240" s="11">
        <v>12271</v>
      </c>
      <c r="F240" s="11">
        <v>15120</v>
      </c>
      <c r="G240" s="2"/>
    </row>
    <row r="241" spans="1:7" x14ac:dyDescent="0.25">
      <c r="A241" s="8" t="s">
        <v>41</v>
      </c>
      <c r="B241" s="3">
        <v>1996</v>
      </c>
      <c r="C241" s="11">
        <v>6121</v>
      </c>
      <c r="D241" s="11">
        <v>8809</v>
      </c>
      <c r="E241" s="11">
        <v>12273</v>
      </c>
      <c r="F241" s="11">
        <v>16250</v>
      </c>
      <c r="G241" s="2"/>
    </row>
    <row r="242" spans="1:7" x14ac:dyDescent="0.25">
      <c r="A242" s="8" t="s">
        <v>41</v>
      </c>
      <c r="B242" s="3">
        <v>1997</v>
      </c>
      <c r="C242" s="11">
        <v>4627</v>
      </c>
      <c r="D242" s="11">
        <v>8809.24</v>
      </c>
      <c r="E242" s="11">
        <v>12273.08</v>
      </c>
      <c r="F242" s="11">
        <v>16640</v>
      </c>
      <c r="G242" s="2"/>
    </row>
    <row r="243" spans="1:7" x14ac:dyDescent="0.25">
      <c r="A243" s="8" t="s">
        <v>41</v>
      </c>
      <c r="B243" s="3">
        <v>1998</v>
      </c>
      <c r="C243" s="11">
        <v>4627</v>
      </c>
      <c r="D243" s="11">
        <v>8809.24</v>
      </c>
      <c r="E243" s="11">
        <v>12398.08</v>
      </c>
      <c r="F243" s="11">
        <v>16849</v>
      </c>
      <c r="G243" s="2"/>
    </row>
    <row r="244" spans="1:7" x14ac:dyDescent="0.25">
      <c r="A244" s="8" t="s">
        <v>41</v>
      </c>
      <c r="B244" s="3">
        <v>1999</v>
      </c>
      <c r="C244" s="11">
        <v>4573</v>
      </c>
      <c r="D244" s="11">
        <v>8809.24</v>
      </c>
      <c r="E244" s="11">
        <v>12558.3</v>
      </c>
      <c r="F244" s="11">
        <v>16633</v>
      </c>
      <c r="G244" s="2"/>
    </row>
    <row r="245" spans="1:7" x14ac:dyDescent="0.25">
      <c r="A245" s="8" t="s">
        <v>41</v>
      </c>
      <c r="B245" s="3">
        <v>2000</v>
      </c>
      <c r="C245" s="11">
        <v>4576</v>
      </c>
      <c r="D245" s="11">
        <v>8811.34</v>
      </c>
      <c r="E245" s="11">
        <v>12698.26</v>
      </c>
      <c r="F245" s="11">
        <v>17310</v>
      </c>
      <c r="G245" s="2"/>
    </row>
    <row r="246" spans="1:7" x14ac:dyDescent="0.25">
      <c r="A246" s="8" t="s">
        <v>41</v>
      </c>
      <c r="B246" s="3">
        <v>2001</v>
      </c>
      <c r="C246" s="11">
        <v>4817</v>
      </c>
      <c r="D246" s="11">
        <v>8311.7999999999993</v>
      </c>
      <c r="E246" s="11">
        <v>12250.4</v>
      </c>
      <c r="F246" s="11">
        <v>18502.52</v>
      </c>
      <c r="G246" s="2"/>
    </row>
    <row r="247" spans="1:7" x14ac:dyDescent="0.25">
      <c r="A247" s="8" t="s">
        <v>41</v>
      </c>
      <c r="B247" s="3">
        <v>2002</v>
      </c>
      <c r="C247" s="11">
        <v>5190</v>
      </c>
      <c r="D247" s="11">
        <v>8820.14</v>
      </c>
      <c r="E247" s="11">
        <v>12368</v>
      </c>
      <c r="F247" s="11">
        <v>18014</v>
      </c>
      <c r="G247" s="2"/>
    </row>
    <row r="248" spans="1:7" x14ac:dyDescent="0.25">
      <c r="A248" s="8" t="s">
        <v>41</v>
      </c>
      <c r="B248" s="3">
        <v>2003</v>
      </c>
      <c r="C248" s="11">
        <v>5194.5</v>
      </c>
      <c r="D248" s="11">
        <v>8821.64</v>
      </c>
      <c r="E248" s="11">
        <v>12515</v>
      </c>
      <c r="F248" s="11">
        <v>18283.5</v>
      </c>
      <c r="G248" s="2"/>
    </row>
    <row r="249" spans="1:7" x14ac:dyDescent="0.25">
      <c r="A249" s="8" t="s">
        <v>41</v>
      </c>
      <c r="B249" s="3">
        <v>2004</v>
      </c>
      <c r="C249" s="11">
        <v>5212</v>
      </c>
      <c r="D249" s="11">
        <v>8840.85</v>
      </c>
      <c r="E249" s="11">
        <v>12684</v>
      </c>
      <c r="F249" s="11">
        <v>18594.5</v>
      </c>
      <c r="G249" s="2"/>
    </row>
    <row r="250" spans="1:7" x14ac:dyDescent="0.25">
      <c r="A250" s="8" t="s">
        <v>41</v>
      </c>
      <c r="B250" s="3">
        <v>2005</v>
      </c>
      <c r="C250" s="11">
        <v>5422</v>
      </c>
      <c r="D250" s="11">
        <v>8897</v>
      </c>
      <c r="E250" s="11">
        <v>12917</v>
      </c>
      <c r="F250" s="11">
        <v>19032</v>
      </c>
      <c r="G250" s="2"/>
    </row>
    <row r="251" spans="1:7" x14ac:dyDescent="0.25">
      <c r="A251" s="8" t="s">
        <v>41</v>
      </c>
      <c r="B251" s="3">
        <v>2006</v>
      </c>
      <c r="C251" s="11">
        <v>6004.5</v>
      </c>
      <c r="D251" s="11">
        <v>8982.7199999999993</v>
      </c>
      <c r="E251" s="11">
        <v>14041.48</v>
      </c>
      <c r="F251" s="11">
        <v>19998.5</v>
      </c>
      <c r="G251" s="2"/>
    </row>
    <row r="252" spans="1:7" x14ac:dyDescent="0.25">
      <c r="A252" s="8" t="s">
        <v>41</v>
      </c>
      <c r="B252" s="3">
        <v>2007</v>
      </c>
      <c r="C252" s="11">
        <v>6246.5</v>
      </c>
      <c r="D252" s="11">
        <v>9087.82</v>
      </c>
      <c r="E252" s="11">
        <v>14724.9</v>
      </c>
      <c r="F252" s="11">
        <v>20463.5</v>
      </c>
      <c r="G252" s="2"/>
    </row>
    <row r="253" spans="1:7" x14ac:dyDescent="0.25">
      <c r="A253" s="8" t="s">
        <v>41</v>
      </c>
      <c r="B253" s="3">
        <v>2008</v>
      </c>
      <c r="C253" s="11">
        <v>6299.5</v>
      </c>
      <c r="D253" s="11">
        <v>9139.56</v>
      </c>
      <c r="E253" s="11">
        <v>14851.380000000001</v>
      </c>
      <c r="F253" s="11">
        <v>20702.5</v>
      </c>
      <c r="G253" s="2"/>
    </row>
    <row r="254" spans="1:7" x14ac:dyDescent="0.25">
      <c r="A254" s="8" t="s">
        <v>41</v>
      </c>
      <c r="B254" s="3">
        <v>2009</v>
      </c>
      <c r="C254" s="11">
        <v>6359</v>
      </c>
      <c r="D254" s="11">
        <v>9197.14</v>
      </c>
      <c r="E254" s="11">
        <v>14991.5</v>
      </c>
      <c r="F254" s="11">
        <v>20967</v>
      </c>
      <c r="G254" s="2"/>
    </row>
    <row r="255" spans="1:7" x14ac:dyDescent="0.25">
      <c r="A255" s="8" t="s">
        <v>41</v>
      </c>
      <c r="B255" s="3">
        <v>2010</v>
      </c>
      <c r="C255" s="11">
        <v>6637</v>
      </c>
      <c r="D255" s="11">
        <v>9473.7099999999991</v>
      </c>
      <c r="E255" s="11">
        <v>15256</v>
      </c>
      <c r="F255" s="11">
        <v>21364.5</v>
      </c>
      <c r="G255" s="2"/>
    </row>
    <row r="256" spans="1:7" x14ac:dyDescent="0.25">
      <c r="A256" s="8" t="s">
        <v>41</v>
      </c>
      <c r="B256" s="3">
        <v>2011</v>
      </c>
      <c r="C256" s="11">
        <v>6752.14</v>
      </c>
      <c r="D256" s="11">
        <v>9588.31</v>
      </c>
      <c r="E256" s="11">
        <v>15587.7</v>
      </c>
      <c r="F256" s="11">
        <v>21918.86</v>
      </c>
      <c r="G256" s="2"/>
    </row>
    <row r="257" spans="1:12" x14ac:dyDescent="0.25">
      <c r="A257" s="8" t="s">
        <v>41</v>
      </c>
      <c r="B257" s="3">
        <v>2012</v>
      </c>
      <c r="C257" s="11">
        <v>6909</v>
      </c>
      <c r="D257" s="11">
        <v>9743</v>
      </c>
      <c r="E257" s="11">
        <v>15917</v>
      </c>
      <c r="F257" s="11">
        <v>22554</v>
      </c>
      <c r="G257" s="2"/>
    </row>
    <row r="258" spans="1:12" x14ac:dyDescent="0.25">
      <c r="A258" s="8" t="s">
        <v>41</v>
      </c>
      <c r="B258" s="3">
        <v>2013</v>
      </c>
      <c r="C258" s="11">
        <v>7075.5</v>
      </c>
      <c r="D258" s="11">
        <v>9908.0300000000007</v>
      </c>
      <c r="E258" s="11">
        <v>16218.96</v>
      </c>
      <c r="F258" s="11">
        <v>23113.96</v>
      </c>
      <c r="G258" s="2"/>
    </row>
    <row r="259" spans="1:12" x14ac:dyDescent="0.25">
      <c r="A259" s="8" t="s">
        <v>41</v>
      </c>
      <c r="B259" s="3">
        <v>2014</v>
      </c>
      <c r="C259" s="11">
        <v>7182</v>
      </c>
      <c r="D259" s="11">
        <v>10015</v>
      </c>
      <c r="E259" s="11">
        <v>16384</v>
      </c>
      <c r="F259" s="11">
        <v>23431</v>
      </c>
      <c r="G259" s="2"/>
    </row>
    <row r="260" spans="1:12" x14ac:dyDescent="0.25">
      <c r="A260" s="8" t="s">
        <v>41</v>
      </c>
      <c r="B260" s="3">
        <v>2015</v>
      </c>
      <c r="C260" s="11">
        <v>7185</v>
      </c>
      <c r="D260" s="11">
        <v>10018</v>
      </c>
      <c r="E260" s="11">
        <v>17161</v>
      </c>
      <c r="F260" s="11">
        <v>24975</v>
      </c>
      <c r="G260" s="2"/>
    </row>
    <row r="261" spans="1:12" x14ac:dyDescent="0.25">
      <c r="A261" s="8" t="s">
        <v>41</v>
      </c>
      <c r="B261" s="3">
        <v>2016</v>
      </c>
      <c r="C261" s="11">
        <v>7349</v>
      </c>
      <c r="D261" s="11">
        <v>10180.790000000001</v>
      </c>
      <c r="E261" s="11">
        <v>17726.939999999999</v>
      </c>
      <c r="F261" s="11">
        <v>26429.46</v>
      </c>
      <c r="G261" s="2"/>
    </row>
    <row r="262" spans="1:12" x14ac:dyDescent="0.25">
      <c r="A262" s="8" t="s">
        <v>41</v>
      </c>
      <c r="B262" s="3">
        <v>2017</v>
      </c>
      <c r="C262" s="11">
        <v>7433</v>
      </c>
      <c r="D262" s="11">
        <v>10263.99</v>
      </c>
      <c r="E262" s="11">
        <v>18181.96</v>
      </c>
      <c r="F262" s="11">
        <v>27662.959999999999</v>
      </c>
      <c r="G262" s="2"/>
    </row>
    <row r="263" spans="1:12" x14ac:dyDescent="0.25">
      <c r="A263" s="8" t="s">
        <v>41</v>
      </c>
      <c r="B263" s="3">
        <v>2018</v>
      </c>
      <c r="C263" s="11">
        <v>7437</v>
      </c>
      <c r="D263" s="11">
        <v>10267.780000000001</v>
      </c>
      <c r="E263" s="11">
        <v>18239.96</v>
      </c>
      <c r="F263" s="11">
        <v>27755.96</v>
      </c>
      <c r="G263" s="2"/>
    </row>
    <row r="264" spans="1:12" x14ac:dyDescent="0.25">
      <c r="A264" s="8" t="s">
        <v>41</v>
      </c>
      <c r="B264" s="3">
        <v>2019</v>
      </c>
      <c r="C264" s="11">
        <v>7442</v>
      </c>
      <c r="D264" s="11">
        <v>10270.19</v>
      </c>
      <c r="E264" s="11">
        <v>18372.46</v>
      </c>
      <c r="F264" s="11">
        <v>27973.96</v>
      </c>
      <c r="G264" s="2"/>
    </row>
    <row r="265" spans="1:12" x14ac:dyDescent="0.25">
      <c r="A265" s="8" t="s">
        <v>41</v>
      </c>
      <c r="B265" s="3">
        <v>2020</v>
      </c>
      <c r="C265" s="11">
        <v>7920</v>
      </c>
      <c r="D265" s="11">
        <v>11092.38</v>
      </c>
      <c r="E265" s="11">
        <v>20008.96</v>
      </c>
      <c r="F265" s="11">
        <v>30330.959999999999</v>
      </c>
      <c r="G265" s="2"/>
    </row>
    <row r="266" spans="1:12" x14ac:dyDescent="0.25">
      <c r="A266" s="8" t="s">
        <v>41</v>
      </c>
      <c r="B266" s="3">
        <v>2021</v>
      </c>
      <c r="C266" s="11">
        <v>8384.5</v>
      </c>
      <c r="D266" s="11">
        <v>11558.94</v>
      </c>
      <c r="E266" s="11">
        <v>21133.96</v>
      </c>
      <c r="F266" s="11">
        <v>30570.959999999999</v>
      </c>
      <c r="G266" s="2"/>
    </row>
    <row r="267" spans="1:12" x14ac:dyDescent="0.25">
      <c r="A267" s="8" t="s">
        <v>41</v>
      </c>
      <c r="B267" s="3">
        <v>2022</v>
      </c>
      <c r="C267" s="51">
        <v>9492.5</v>
      </c>
      <c r="D267" s="51">
        <v>12687.26</v>
      </c>
      <c r="E267" s="51">
        <v>21724.48</v>
      </c>
      <c r="F267" s="51">
        <v>33448.979999999996</v>
      </c>
      <c r="G267" s="2"/>
    </row>
    <row r="268" spans="1:12" x14ac:dyDescent="0.25">
      <c r="A268" s="8" t="s">
        <v>41</v>
      </c>
      <c r="B268" s="3">
        <v>2023</v>
      </c>
      <c r="C268" s="51">
        <v>9203.5</v>
      </c>
      <c r="D268" s="51">
        <v>12405.68</v>
      </c>
      <c r="E268" s="51">
        <v>21969.48</v>
      </c>
      <c r="F268" s="51">
        <v>34235.019999999997</v>
      </c>
      <c r="G268" s="2"/>
    </row>
    <row r="269" spans="1:12" ht="15.75" thickBot="1" x14ac:dyDescent="0.3">
      <c r="A269" s="8" t="s">
        <v>41</v>
      </c>
      <c r="B269" s="3">
        <v>2024</v>
      </c>
      <c r="C269" s="51">
        <v>9414.5</v>
      </c>
      <c r="D269" s="51">
        <v>15116.67</v>
      </c>
      <c r="E269" s="51">
        <v>22710.46</v>
      </c>
      <c r="F269" s="51">
        <v>35482.04</v>
      </c>
      <c r="G269" s="2"/>
    </row>
    <row r="270" spans="1:12" x14ac:dyDescent="0.25">
      <c r="A270" s="29" t="s">
        <v>42</v>
      </c>
      <c r="B270" s="30">
        <v>1999</v>
      </c>
      <c r="C270" s="35">
        <v>10402.48</v>
      </c>
      <c r="D270" s="35">
        <v>12549.28</v>
      </c>
      <c r="E270" s="35">
        <v>28142</v>
      </c>
      <c r="F270" s="35">
        <v>34244</v>
      </c>
      <c r="G270" s="33"/>
      <c r="H270" s="65"/>
      <c r="I270" s="65"/>
      <c r="J270" s="65"/>
      <c r="K270" s="65"/>
      <c r="L270" s="65"/>
    </row>
    <row r="271" spans="1:12" x14ac:dyDescent="0.25">
      <c r="A271" s="8" t="s">
        <v>42</v>
      </c>
      <c r="B271" s="3">
        <v>2000</v>
      </c>
      <c r="C271" s="11">
        <v>10434.459999999999</v>
      </c>
      <c r="D271" s="11">
        <v>12574.94</v>
      </c>
      <c r="E271" s="11">
        <v>28194</v>
      </c>
      <c r="F271" s="11">
        <v>34336</v>
      </c>
      <c r="G271" s="2"/>
    </row>
    <row r="272" spans="1:12" x14ac:dyDescent="0.25">
      <c r="A272" s="8" t="s">
        <v>42</v>
      </c>
      <c r="B272" s="3">
        <v>2001</v>
      </c>
      <c r="C272" s="11">
        <v>10465.200000000001</v>
      </c>
      <c r="D272" s="11">
        <v>12601</v>
      </c>
      <c r="E272" s="11">
        <v>28255</v>
      </c>
      <c r="F272" s="11">
        <v>34445.020000000004</v>
      </c>
      <c r="G272" s="2"/>
    </row>
    <row r="273" spans="1:7" x14ac:dyDescent="0.25">
      <c r="A273" s="8" t="s">
        <v>42</v>
      </c>
      <c r="B273" s="3">
        <v>2002</v>
      </c>
      <c r="C273" s="11">
        <v>10425.549999999999</v>
      </c>
      <c r="D273" s="11">
        <v>12606.27</v>
      </c>
      <c r="E273" s="11">
        <v>28295.01</v>
      </c>
      <c r="F273" s="11">
        <v>34253.25</v>
      </c>
      <c r="G273" s="2"/>
    </row>
    <row r="274" spans="1:7" x14ac:dyDescent="0.25">
      <c r="A274" s="8" t="s">
        <v>42</v>
      </c>
      <c r="B274" s="3">
        <v>2003</v>
      </c>
      <c r="C274" s="11">
        <v>10525.53</v>
      </c>
      <c r="D274" s="11">
        <v>12808.85</v>
      </c>
      <c r="E274" s="11">
        <v>21340</v>
      </c>
      <c r="F274" s="11">
        <v>34758.639999999999</v>
      </c>
      <c r="G274" s="2"/>
    </row>
    <row r="275" spans="1:7" x14ac:dyDescent="0.25">
      <c r="A275" s="8" t="s">
        <v>42</v>
      </c>
      <c r="B275" s="3">
        <v>2004</v>
      </c>
      <c r="C275" s="11">
        <v>10711.21</v>
      </c>
      <c r="D275" s="11">
        <v>12995</v>
      </c>
      <c r="E275" s="11">
        <v>21634.92</v>
      </c>
      <c r="F275" s="11">
        <v>35376.19</v>
      </c>
      <c r="G275" s="2"/>
    </row>
    <row r="276" spans="1:7" x14ac:dyDescent="0.25">
      <c r="A276" s="8" t="s">
        <v>42</v>
      </c>
      <c r="B276" s="3">
        <v>2005</v>
      </c>
      <c r="C276" s="11">
        <v>10971</v>
      </c>
      <c r="D276" s="11">
        <v>13255</v>
      </c>
      <c r="E276" s="11">
        <v>22154</v>
      </c>
      <c r="F276" s="11">
        <v>35824</v>
      </c>
      <c r="G276" s="2"/>
    </row>
    <row r="277" spans="1:7" x14ac:dyDescent="0.25">
      <c r="A277" s="8" t="s">
        <v>42</v>
      </c>
      <c r="B277" s="3">
        <v>2006</v>
      </c>
      <c r="C277" s="11">
        <v>15051.5</v>
      </c>
      <c r="D277" s="11">
        <v>17336.3</v>
      </c>
      <c r="E277" s="11">
        <v>27026.98</v>
      </c>
      <c r="F277" s="11">
        <v>40267.93</v>
      </c>
      <c r="G277" s="2"/>
    </row>
    <row r="278" spans="1:7" x14ac:dyDescent="0.25">
      <c r="A278" s="8" t="s">
        <v>42</v>
      </c>
      <c r="B278" s="3">
        <v>2007</v>
      </c>
      <c r="C278" s="11">
        <v>38644</v>
      </c>
      <c r="D278" s="11">
        <v>40907</v>
      </c>
      <c r="E278" s="11">
        <v>44949</v>
      </c>
      <c r="F278" s="11">
        <v>50348.539999999994</v>
      </c>
      <c r="G278" s="2"/>
    </row>
    <row r="279" spans="1:7" x14ac:dyDescent="0.25">
      <c r="A279" s="8" t="s">
        <v>42</v>
      </c>
      <c r="B279" s="3">
        <v>2008</v>
      </c>
      <c r="C279" s="11">
        <v>41049.230000000003</v>
      </c>
      <c r="D279" s="11">
        <v>43311.63</v>
      </c>
      <c r="E279" s="11">
        <v>46621</v>
      </c>
      <c r="F279" s="11">
        <v>51170.66</v>
      </c>
      <c r="G279" s="2"/>
    </row>
    <row r="280" spans="1:7" x14ac:dyDescent="0.25">
      <c r="A280" s="8" t="s">
        <v>42</v>
      </c>
      <c r="B280" s="3">
        <v>2009</v>
      </c>
      <c r="C280" s="11">
        <v>43825.5</v>
      </c>
      <c r="D280" s="11">
        <v>46065.5</v>
      </c>
      <c r="E280" s="11">
        <v>48873</v>
      </c>
      <c r="F280" s="11">
        <v>52380</v>
      </c>
      <c r="G280" s="2"/>
    </row>
    <row r="281" spans="1:7" x14ac:dyDescent="0.25">
      <c r="A281" s="8" t="s">
        <v>42</v>
      </c>
      <c r="B281" s="3">
        <v>2010</v>
      </c>
      <c r="C281" s="11">
        <v>41240.339999999997</v>
      </c>
      <c r="D281" s="11">
        <v>45446.38</v>
      </c>
      <c r="E281" s="11">
        <v>48866</v>
      </c>
      <c r="F281" s="11">
        <v>54542.85</v>
      </c>
      <c r="G281" s="2"/>
    </row>
    <row r="282" spans="1:7" x14ac:dyDescent="0.25">
      <c r="A282" s="8" t="s">
        <v>42</v>
      </c>
      <c r="B282" s="3">
        <v>2011</v>
      </c>
      <c r="C282" s="11">
        <v>41817.99</v>
      </c>
      <c r="D282" s="11">
        <v>45534.03</v>
      </c>
      <c r="E282" s="11">
        <v>49507</v>
      </c>
      <c r="F282" s="11">
        <v>55206.6</v>
      </c>
      <c r="G282" s="2"/>
    </row>
    <row r="283" spans="1:7" x14ac:dyDescent="0.25">
      <c r="A283" s="8" t="s">
        <v>42</v>
      </c>
      <c r="B283" s="3">
        <v>2012</v>
      </c>
      <c r="C283" s="11">
        <v>7684</v>
      </c>
      <c r="D283" s="11">
        <v>9884</v>
      </c>
      <c r="E283" s="11">
        <v>14765</v>
      </c>
      <c r="F283" s="11">
        <v>22235</v>
      </c>
      <c r="G283" s="2"/>
    </row>
    <row r="284" spans="1:7" x14ac:dyDescent="0.25">
      <c r="A284" s="8" t="s">
        <v>42</v>
      </c>
      <c r="B284" s="3">
        <v>2013</v>
      </c>
      <c r="C284" s="11">
        <v>6003</v>
      </c>
      <c r="D284" s="11">
        <v>8211.84</v>
      </c>
      <c r="E284" s="11">
        <v>13192</v>
      </c>
      <c r="F284" s="11">
        <v>20699</v>
      </c>
      <c r="G284" s="2"/>
    </row>
    <row r="285" spans="1:7" x14ac:dyDescent="0.25">
      <c r="A285" s="8" t="s">
        <v>42</v>
      </c>
      <c r="B285" s="3">
        <v>2014</v>
      </c>
      <c r="C285" s="11">
        <v>5939</v>
      </c>
      <c r="D285" s="11">
        <v>8147</v>
      </c>
      <c r="E285" s="11">
        <v>13223</v>
      </c>
      <c r="F285" s="11">
        <v>20752</v>
      </c>
      <c r="G285" s="2"/>
    </row>
    <row r="286" spans="1:7" x14ac:dyDescent="0.25">
      <c r="A286" s="8" t="s">
        <v>42</v>
      </c>
      <c r="B286" s="3">
        <v>2015</v>
      </c>
      <c r="C286" s="11">
        <v>5942</v>
      </c>
      <c r="D286" s="11">
        <v>8142</v>
      </c>
      <c r="E286" s="11">
        <v>13971</v>
      </c>
      <c r="F286" s="11">
        <v>22241</v>
      </c>
      <c r="G286" s="2"/>
    </row>
    <row r="287" spans="1:7" x14ac:dyDescent="0.25">
      <c r="A287" s="8" t="s">
        <v>42</v>
      </c>
      <c r="B287" s="3">
        <v>2016</v>
      </c>
      <c r="C287" s="11">
        <v>5946</v>
      </c>
      <c r="D287" s="11">
        <v>8146</v>
      </c>
      <c r="E287" s="11">
        <v>15497.48</v>
      </c>
      <c r="F287" s="11">
        <v>25487</v>
      </c>
      <c r="G287" s="2"/>
    </row>
    <row r="288" spans="1:7" x14ac:dyDescent="0.25">
      <c r="A288" s="8" t="s">
        <v>42</v>
      </c>
      <c r="B288" s="3">
        <v>2017</v>
      </c>
      <c r="C288" s="11">
        <v>5950</v>
      </c>
      <c r="D288" s="11">
        <v>8600</v>
      </c>
      <c r="E288" s="11">
        <v>17012</v>
      </c>
      <c r="F288" s="11">
        <v>28708</v>
      </c>
      <c r="G288" s="2"/>
    </row>
    <row r="289" spans="1:16" x14ac:dyDescent="0.25">
      <c r="A289" s="8" t="s">
        <v>42</v>
      </c>
      <c r="B289" s="3">
        <v>2018</v>
      </c>
      <c r="C289" s="11">
        <v>7782</v>
      </c>
      <c r="D289" s="11">
        <v>10782</v>
      </c>
      <c r="E289" s="11">
        <v>18098</v>
      </c>
      <c r="F289" s="11">
        <v>29561</v>
      </c>
      <c r="G289" s="2"/>
    </row>
    <row r="290" spans="1:16" x14ac:dyDescent="0.25">
      <c r="A290" s="8" t="s">
        <v>42</v>
      </c>
      <c r="B290" s="3">
        <v>2019</v>
      </c>
      <c r="C290" s="11">
        <v>9515</v>
      </c>
      <c r="D290" s="11">
        <v>12515</v>
      </c>
      <c r="E290" s="11">
        <v>19058.5</v>
      </c>
      <c r="F290" s="11">
        <v>30139</v>
      </c>
      <c r="G290" s="2"/>
    </row>
    <row r="291" spans="1:16" x14ac:dyDescent="0.25">
      <c r="A291" s="8" t="s">
        <v>42</v>
      </c>
      <c r="B291" s="3">
        <v>2020</v>
      </c>
      <c r="C291" s="11">
        <v>9811</v>
      </c>
      <c r="D291" s="11">
        <v>12848.26</v>
      </c>
      <c r="E291" s="11">
        <v>20241</v>
      </c>
      <c r="F291" s="11">
        <v>31870</v>
      </c>
      <c r="G291" s="2"/>
    </row>
    <row r="292" spans="1:16" x14ac:dyDescent="0.25">
      <c r="A292" s="8" t="s">
        <v>42</v>
      </c>
      <c r="B292" s="3">
        <v>2021</v>
      </c>
      <c r="C292" s="11">
        <v>9525.5</v>
      </c>
      <c r="D292" s="11">
        <v>12577.3</v>
      </c>
      <c r="E292" s="11">
        <v>20516</v>
      </c>
      <c r="F292" s="11">
        <v>30560</v>
      </c>
      <c r="G292" s="2"/>
    </row>
    <row r="293" spans="1:16" x14ac:dyDescent="0.25">
      <c r="A293" s="8" t="s">
        <v>42</v>
      </c>
      <c r="B293" s="3">
        <v>2022</v>
      </c>
      <c r="C293" s="11">
        <v>9683.5</v>
      </c>
      <c r="D293" s="11">
        <v>12755.1</v>
      </c>
      <c r="E293" s="11">
        <v>19831.5</v>
      </c>
      <c r="F293" s="11">
        <v>31238</v>
      </c>
      <c r="G293" s="2"/>
    </row>
    <row r="294" spans="1:16" x14ac:dyDescent="0.25">
      <c r="A294" s="8" t="s">
        <v>42</v>
      </c>
      <c r="B294" s="3">
        <v>2023</v>
      </c>
      <c r="C294" s="11">
        <v>11959.98</v>
      </c>
      <c r="D294" s="11">
        <v>15023</v>
      </c>
      <c r="E294" s="11">
        <v>22004.959999999999</v>
      </c>
      <c r="F294" s="11">
        <v>36782.759999999995</v>
      </c>
      <c r="G294" s="2"/>
    </row>
    <row r="295" spans="1:16" ht="15.75" thickBot="1" x14ac:dyDescent="0.3">
      <c r="A295" s="8" t="s">
        <v>42</v>
      </c>
      <c r="B295" s="3">
        <v>2024</v>
      </c>
      <c r="C295" s="11">
        <v>12570.92</v>
      </c>
      <c r="D295" s="11">
        <v>15629.4</v>
      </c>
      <c r="E295" s="11">
        <v>22659.379999999997</v>
      </c>
      <c r="F295" s="11">
        <v>38647.520000000004</v>
      </c>
      <c r="G295" s="2"/>
    </row>
    <row r="296" spans="1:16" x14ac:dyDescent="0.25">
      <c r="A296" s="29" t="s">
        <v>43</v>
      </c>
      <c r="B296" s="30">
        <v>1986</v>
      </c>
      <c r="C296" s="33">
        <v>5129</v>
      </c>
      <c r="D296" s="73" t="s">
        <v>62</v>
      </c>
      <c r="E296" s="33">
        <v>10249</v>
      </c>
      <c r="F296" s="33">
        <v>13560</v>
      </c>
      <c r="G296" s="33"/>
      <c r="H296" s="65"/>
      <c r="I296" s="65"/>
      <c r="J296" s="65"/>
      <c r="K296" s="65"/>
      <c r="L296" s="65"/>
    </row>
    <row r="297" spans="1:16" x14ac:dyDescent="0.25">
      <c r="A297" s="8" t="s">
        <v>43</v>
      </c>
      <c r="B297" s="3">
        <v>1987</v>
      </c>
      <c r="C297" s="72" t="s">
        <v>62</v>
      </c>
      <c r="D297" s="72" t="s">
        <v>62</v>
      </c>
      <c r="E297" s="72" t="s">
        <v>62</v>
      </c>
      <c r="F297" s="72" t="s">
        <v>62</v>
      </c>
      <c r="G297" s="72"/>
      <c r="I297" s="11"/>
      <c r="J297" s="11"/>
      <c r="K297" s="11"/>
      <c r="L297" s="11"/>
      <c r="M297" s="11"/>
      <c r="N297" s="11"/>
      <c r="O297" s="11"/>
      <c r="P297" s="11"/>
    </row>
    <row r="298" spans="1:16" x14ac:dyDescent="0.25">
      <c r="A298" s="8" t="s">
        <v>43</v>
      </c>
      <c r="B298" s="3">
        <v>1988</v>
      </c>
      <c r="C298" s="72" t="s">
        <v>62</v>
      </c>
      <c r="D298" s="72" t="s">
        <v>62</v>
      </c>
      <c r="E298" s="72" t="s">
        <v>62</v>
      </c>
      <c r="F298" s="72" t="s">
        <v>62</v>
      </c>
      <c r="G298" s="72"/>
      <c r="I298" s="11"/>
      <c r="J298" s="11"/>
      <c r="K298" s="11"/>
      <c r="L298" s="11"/>
      <c r="M298" s="11"/>
      <c r="N298" s="11"/>
      <c r="O298" s="11"/>
      <c r="P298" s="11"/>
    </row>
    <row r="299" spans="1:16" x14ac:dyDescent="0.25">
      <c r="A299" s="8" t="s">
        <v>43</v>
      </c>
      <c r="B299" s="3">
        <v>1989</v>
      </c>
      <c r="C299" s="2">
        <v>6356</v>
      </c>
      <c r="D299" s="2">
        <v>9146</v>
      </c>
      <c r="E299" s="2">
        <v>12473</v>
      </c>
      <c r="F299" s="2">
        <v>16354</v>
      </c>
      <c r="G299" s="2"/>
    </row>
    <row r="300" spans="1:16" x14ac:dyDescent="0.25">
      <c r="A300" s="8" t="s">
        <v>43</v>
      </c>
      <c r="B300" s="3">
        <v>1990</v>
      </c>
      <c r="C300" s="2">
        <v>7342.5</v>
      </c>
      <c r="D300" s="2">
        <v>10310.85</v>
      </c>
      <c r="E300" s="2">
        <v>14696</v>
      </c>
      <c r="F300" s="2">
        <v>19690</v>
      </c>
      <c r="G300" s="2"/>
    </row>
    <row r="301" spans="1:16" x14ac:dyDescent="0.25">
      <c r="A301" s="8" t="s">
        <v>43</v>
      </c>
      <c r="B301" s="3">
        <v>1991</v>
      </c>
      <c r="C301" s="2">
        <v>8083.35</v>
      </c>
      <c r="D301" s="2">
        <v>11283</v>
      </c>
      <c r="E301" s="2">
        <v>16098</v>
      </c>
      <c r="F301" s="2">
        <v>21472</v>
      </c>
      <c r="G301" s="2"/>
    </row>
    <row r="302" spans="1:16" x14ac:dyDescent="0.25">
      <c r="A302" s="8" t="s">
        <v>43</v>
      </c>
      <c r="B302" s="3">
        <v>1992</v>
      </c>
      <c r="C302" s="2">
        <v>8395</v>
      </c>
      <c r="D302" s="2">
        <v>11573</v>
      </c>
      <c r="E302" s="2">
        <v>16527</v>
      </c>
      <c r="F302" s="2">
        <v>22010</v>
      </c>
      <c r="G302" s="2"/>
    </row>
    <row r="303" spans="1:16" x14ac:dyDescent="0.25">
      <c r="A303" s="8" t="s">
        <v>43</v>
      </c>
      <c r="B303" s="3">
        <v>1993</v>
      </c>
      <c r="C303" s="2">
        <v>8527</v>
      </c>
      <c r="D303" s="2">
        <v>11725</v>
      </c>
      <c r="E303" s="2">
        <v>16789.5</v>
      </c>
      <c r="F303" s="2">
        <v>22334</v>
      </c>
      <c r="G303" s="2"/>
    </row>
    <row r="304" spans="1:16" x14ac:dyDescent="0.25">
      <c r="A304" s="8" t="s">
        <v>43</v>
      </c>
      <c r="B304" s="3">
        <v>1994</v>
      </c>
      <c r="C304" s="2">
        <v>8553.6</v>
      </c>
      <c r="D304" s="2">
        <v>11757.289999999999</v>
      </c>
      <c r="E304" s="2">
        <v>16834.34</v>
      </c>
      <c r="F304" s="2">
        <v>22209.7</v>
      </c>
      <c r="G304" s="2"/>
    </row>
    <row r="305" spans="1:7" x14ac:dyDescent="0.25">
      <c r="A305" s="8" t="s">
        <v>43</v>
      </c>
      <c r="B305" s="3">
        <v>1995</v>
      </c>
      <c r="C305" s="2">
        <v>8126</v>
      </c>
      <c r="D305" s="2">
        <v>11759</v>
      </c>
      <c r="E305" s="2">
        <v>16042</v>
      </c>
      <c r="F305" s="2">
        <v>21070</v>
      </c>
      <c r="G305" s="2"/>
    </row>
    <row r="306" spans="1:7" x14ac:dyDescent="0.25">
      <c r="A306" s="8" t="s">
        <v>43</v>
      </c>
      <c r="B306" s="3">
        <v>1996</v>
      </c>
      <c r="C306" s="2">
        <v>6809</v>
      </c>
      <c r="D306" s="2">
        <v>11759</v>
      </c>
      <c r="E306" s="2">
        <v>13676</v>
      </c>
      <c r="F306" s="2">
        <v>18076</v>
      </c>
      <c r="G306" s="2"/>
    </row>
    <row r="307" spans="1:7" x14ac:dyDescent="0.25">
      <c r="A307" s="8" t="s">
        <v>43</v>
      </c>
      <c r="B307" s="3">
        <v>1997</v>
      </c>
      <c r="C307" s="2">
        <v>6832.91</v>
      </c>
      <c r="D307" s="2">
        <v>11759.24</v>
      </c>
      <c r="E307" s="2">
        <v>13696.83</v>
      </c>
      <c r="F307" s="2">
        <v>18106.12</v>
      </c>
      <c r="G307" s="2"/>
    </row>
    <row r="308" spans="1:7" x14ac:dyDescent="0.25">
      <c r="A308" s="8" t="s">
        <v>43</v>
      </c>
      <c r="B308" s="3">
        <v>1998</v>
      </c>
      <c r="C308" s="2">
        <v>6822.2</v>
      </c>
      <c r="D308" s="2">
        <v>11759.24</v>
      </c>
      <c r="E308" s="2">
        <v>13693.32</v>
      </c>
      <c r="F308" s="2">
        <v>18097.98</v>
      </c>
      <c r="G308" s="2"/>
    </row>
    <row r="309" spans="1:7" x14ac:dyDescent="0.25">
      <c r="A309" s="8" t="s">
        <v>43</v>
      </c>
      <c r="B309" s="3">
        <v>1999</v>
      </c>
      <c r="C309" s="2">
        <v>6822.2</v>
      </c>
      <c r="D309" s="2">
        <v>11759.24</v>
      </c>
      <c r="E309" s="2">
        <v>13696.539999999999</v>
      </c>
      <c r="F309" s="2">
        <v>18108.080000000002</v>
      </c>
      <c r="G309" s="2"/>
    </row>
    <row r="310" spans="1:7" x14ac:dyDescent="0.25">
      <c r="A310" s="8" t="s">
        <v>43</v>
      </c>
      <c r="B310" s="3">
        <v>2000</v>
      </c>
      <c r="C310" s="2">
        <v>6825.2</v>
      </c>
      <c r="D310" s="2">
        <v>11761.34</v>
      </c>
      <c r="E310" s="2">
        <v>13757.56</v>
      </c>
      <c r="F310" s="2">
        <v>18213.78</v>
      </c>
      <c r="G310" s="2"/>
    </row>
    <row r="311" spans="1:7" x14ac:dyDescent="0.25">
      <c r="A311" s="8" t="s">
        <v>43</v>
      </c>
      <c r="B311" s="3">
        <v>2001</v>
      </c>
      <c r="C311" s="2">
        <v>6829.2</v>
      </c>
      <c r="D311" s="2">
        <v>11762.8</v>
      </c>
      <c r="E311" s="2">
        <v>13827.98</v>
      </c>
      <c r="F311" s="2">
        <v>18330.18</v>
      </c>
      <c r="G311" s="2"/>
    </row>
    <row r="312" spans="1:7" x14ac:dyDescent="0.25">
      <c r="A312" s="8" t="s">
        <v>43</v>
      </c>
      <c r="B312" s="3">
        <v>2002</v>
      </c>
      <c r="C312" s="2">
        <v>6833.2</v>
      </c>
      <c r="D312" s="2">
        <v>11763.15</v>
      </c>
      <c r="E312" s="2">
        <v>13871.18</v>
      </c>
      <c r="F312" s="2">
        <v>18399.580000000002</v>
      </c>
      <c r="G312" s="2"/>
    </row>
    <row r="313" spans="1:7" x14ac:dyDescent="0.25">
      <c r="A313" s="8" t="s">
        <v>43</v>
      </c>
      <c r="B313" s="3">
        <v>2003</v>
      </c>
      <c r="C313" s="2">
        <v>6837.7</v>
      </c>
      <c r="D313" s="2">
        <v>11764.53</v>
      </c>
      <c r="E313" s="2">
        <v>13917.34</v>
      </c>
      <c r="F313" s="2">
        <v>18471.38</v>
      </c>
      <c r="G313" s="2"/>
    </row>
    <row r="314" spans="1:7" x14ac:dyDescent="0.25">
      <c r="A314" s="8" t="s">
        <v>43</v>
      </c>
      <c r="B314" s="3">
        <v>2004</v>
      </c>
      <c r="C314" s="2">
        <v>6973.2</v>
      </c>
      <c r="D314" s="2">
        <v>11986.61</v>
      </c>
      <c r="E314" s="2">
        <v>14251.42</v>
      </c>
      <c r="F314" s="2">
        <v>18854.45</v>
      </c>
      <c r="G314" s="2"/>
    </row>
    <row r="315" spans="1:7" x14ac:dyDescent="0.25">
      <c r="A315" s="8" t="s">
        <v>43</v>
      </c>
      <c r="B315" s="3">
        <v>2005</v>
      </c>
      <c r="C315" s="2">
        <v>7007</v>
      </c>
      <c r="D315" s="2">
        <v>12057</v>
      </c>
      <c r="E315" s="2">
        <v>14451</v>
      </c>
      <c r="F315" s="2">
        <v>19302</v>
      </c>
      <c r="G315" s="2"/>
    </row>
    <row r="316" spans="1:7" x14ac:dyDescent="0.25">
      <c r="A316" s="8" t="s">
        <v>43</v>
      </c>
      <c r="B316" s="3">
        <v>2006</v>
      </c>
      <c r="C316" s="2">
        <v>7055.5</v>
      </c>
      <c r="D316" s="2">
        <v>12159.599999999999</v>
      </c>
      <c r="E316" s="2">
        <v>15533.779999999999</v>
      </c>
      <c r="F316" s="2">
        <v>20155.02</v>
      </c>
      <c r="G316" s="2"/>
    </row>
    <row r="317" spans="1:7" x14ac:dyDescent="0.25">
      <c r="A317" s="8" t="s">
        <v>43</v>
      </c>
      <c r="B317" s="3">
        <v>2007</v>
      </c>
      <c r="C317" s="2">
        <v>7203.5</v>
      </c>
      <c r="D317" s="2">
        <v>12381.88</v>
      </c>
      <c r="E317" s="2">
        <v>16439.46</v>
      </c>
      <c r="F317" s="2">
        <v>21057.78</v>
      </c>
      <c r="G317" s="2"/>
    </row>
    <row r="318" spans="1:7" x14ac:dyDescent="0.25">
      <c r="A318" s="8" t="s">
        <v>43</v>
      </c>
      <c r="B318" s="3">
        <v>2008</v>
      </c>
      <c r="C318" s="2">
        <v>7351.96</v>
      </c>
      <c r="D318" s="2">
        <v>12646.74</v>
      </c>
      <c r="E318" s="2">
        <v>16683.080000000002</v>
      </c>
      <c r="F318" s="2">
        <v>21215.200000000001</v>
      </c>
      <c r="G318" s="2"/>
    </row>
    <row r="319" spans="1:7" x14ac:dyDescent="0.25">
      <c r="A319" s="8" t="s">
        <v>43</v>
      </c>
      <c r="B319" s="3">
        <v>2009</v>
      </c>
      <c r="C319" s="2">
        <v>7501.26</v>
      </c>
      <c r="D319" s="2">
        <v>12904.56</v>
      </c>
      <c r="E319" s="2">
        <v>17371.66</v>
      </c>
      <c r="F319" s="2">
        <v>22694.69</v>
      </c>
      <c r="G319" s="2"/>
    </row>
    <row r="320" spans="1:7" x14ac:dyDescent="0.25">
      <c r="A320" s="8" t="s">
        <v>43</v>
      </c>
      <c r="B320" s="3">
        <v>2010</v>
      </c>
      <c r="C320" s="2">
        <v>7854.0599999999995</v>
      </c>
      <c r="D320" s="2">
        <v>13350.39</v>
      </c>
      <c r="E320" s="2">
        <v>18378.3</v>
      </c>
      <c r="F320" s="2">
        <v>24116.48</v>
      </c>
      <c r="G320" s="2"/>
    </row>
    <row r="321" spans="1:16" x14ac:dyDescent="0.25">
      <c r="A321" s="8" t="s">
        <v>43</v>
      </c>
      <c r="B321" s="3">
        <v>2011</v>
      </c>
      <c r="C321" s="2">
        <v>8103.5</v>
      </c>
      <c r="D321" s="2">
        <v>13772.55</v>
      </c>
      <c r="E321" s="2">
        <v>18651.5</v>
      </c>
      <c r="F321" s="2">
        <v>24631.309999999998</v>
      </c>
      <c r="G321" s="2"/>
    </row>
    <row r="322" spans="1:16" x14ac:dyDescent="0.25">
      <c r="A322" s="8" t="s">
        <v>43</v>
      </c>
      <c r="B322" s="3">
        <v>2012</v>
      </c>
      <c r="C322" s="2">
        <v>8068</v>
      </c>
      <c r="D322" s="2">
        <v>13773</v>
      </c>
      <c r="E322" s="2">
        <v>18598</v>
      </c>
      <c r="F322" s="2">
        <v>24944</v>
      </c>
      <c r="G322" s="2"/>
    </row>
    <row r="323" spans="1:16" x14ac:dyDescent="0.25">
      <c r="A323" s="8" t="s">
        <v>43</v>
      </c>
      <c r="B323" s="3">
        <v>2013</v>
      </c>
      <c r="C323" s="2">
        <v>8224</v>
      </c>
      <c r="D323" s="2">
        <v>13934.01</v>
      </c>
      <c r="E323" s="2">
        <v>18854</v>
      </c>
      <c r="F323" s="2">
        <v>25437</v>
      </c>
      <c r="G323" s="2"/>
    </row>
    <row r="324" spans="1:16" x14ac:dyDescent="0.25">
      <c r="A324" s="8" t="s">
        <v>43</v>
      </c>
      <c r="B324" s="3">
        <v>2014</v>
      </c>
      <c r="C324" s="2">
        <v>8507</v>
      </c>
      <c r="D324" s="2">
        <v>14094</v>
      </c>
      <c r="E324" s="2">
        <v>19040</v>
      </c>
      <c r="F324" s="2">
        <v>25987</v>
      </c>
      <c r="G324" s="2"/>
    </row>
    <row r="325" spans="1:16" x14ac:dyDescent="0.25">
      <c r="A325" s="8" t="s">
        <v>43</v>
      </c>
      <c r="B325" s="3">
        <v>2015</v>
      </c>
      <c r="C325" s="2">
        <v>8839</v>
      </c>
      <c r="D325" s="2">
        <v>14239</v>
      </c>
      <c r="E325" s="2">
        <v>19940</v>
      </c>
      <c r="F325" s="2">
        <v>27774</v>
      </c>
      <c r="G325" s="2"/>
    </row>
    <row r="326" spans="1:16" x14ac:dyDescent="0.25">
      <c r="A326" s="8" t="s">
        <v>43</v>
      </c>
      <c r="B326" s="3">
        <v>2016</v>
      </c>
      <c r="C326" s="2">
        <v>9178</v>
      </c>
      <c r="D326" s="2">
        <v>14433.11</v>
      </c>
      <c r="E326" s="2">
        <v>20529.98</v>
      </c>
      <c r="F326" s="2">
        <v>29159.5</v>
      </c>
      <c r="G326" s="2"/>
    </row>
    <row r="327" spans="1:16" x14ac:dyDescent="0.25">
      <c r="A327" s="8" t="s">
        <v>43</v>
      </c>
      <c r="B327" s="3">
        <v>2017</v>
      </c>
      <c r="C327" s="2">
        <v>9460.5</v>
      </c>
      <c r="D327" s="2">
        <v>14682.33</v>
      </c>
      <c r="E327" s="2">
        <v>21136</v>
      </c>
      <c r="F327" s="2">
        <v>30545</v>
      </c>
      <c r="G327" s="2"/>
    </row>
    <row r="328" spans="1:16" x14ac:dyDescent="0.25">
      <c r="A328" s="8" t="s">
        <v>43</v>
      </c>
      <c r="B328" s="3">
        <v>2018</v>
      </c>
      <c r="C328" s="2">
        <v>9646</v>
      </c>
      <c r="D328" s="2">
        <v>14954.38</v>
      </c>
      <c r="E328" s="2">
        <v>21462.5</v>
      </c>
      <c r="F328" s="2">
        <v>30997.5</v>
      </c>
      <c r="G328" s="2"/>
    </row>
    <row r="329" spans="1:16" x14ac:dyDescent="0.25">
      <c r="A329" s="8" t="s">
        <v>43</v>
      </c>
      <c r="B329" s="3">
        <v>2019</v>
      </c>
      <c r="C329" s="2">
        <v>9772.5</v>
      </c>
      <c r="D329" s="2">
        <v>15118.41</v>
      </c>
      <c r="E329" s="2">
        <v>21787.5</v>
      </c>
      <c r="F329" s="2">
        <v>31484.5</v>
      </c>
      <c r="G329" s="2"/>
      <c r="H329" s="26"/>
      <c r="I329" s="26"/>
      <c r="J329" s="26"/>
    </row>
    <row r="330" spans="1:16" x14ac:dyDescent="0.25">
      <c r="A330" s="8" t="s">
        <v>43</v>
      </c>
      <c r="B330" s="3">
        <v>2020</v>
      </c>
      <c r="C330" s="2">
        <v>10382</v>
      </c>
      <c r="D330" s="2">
        <v>15728</v>
      </c>
      <c r="E330" s="2">
        <v>23469</v>
      </c>
      <c r="F330" s="2">
        <v>33906</v>
      </c>
      <c r="G330" s="2"/>
    </row>
    <row r="331" spans="1:16" x14ac:dyDescent="0.25">
      <c r="A331" s="8" t="s">
        <v>43</v>
      </c>
      <c r="B331" s="3">
        <v>2021</v>
      </c>
      <c r="C331" s="2">
        <v>10104.5</v>
      </c>
      <c r="D331" s="2">
        <v>15449.3</v>
      </c>
      <c r="E331" s="2">
        <v>23777</v>
      </c>
      <c r="F331" s="2">
        <v>32656.5</v>
      </c>
      <c r="G331" s="2"/>
    </row>
    <row r="332" spans="1:16" x14ac:dyDescent="0.25">
      <c r="A332" s="8" t="s">
        <v>43</v>
      </c>
      <c r="B332" s="3">
        <v>2022</v>
      </c>
      <c r="C332" s="51">
        <v>10252.51</v>
      </c>
      <c r="D332" s="51">
        <v>15871.45</v>
      </c>
      <c r="E332" s="51">
        <v>23101.75</v>
      </c>
      <c r="F332" s="51">
        <v>33368.43</v>
      </c>
      <c r="G332" s="2"/>
    </row>
    <row r="333" spans="1:16" x14ac:dyDescent="0.25">
      <c r="A333" s="8" t="s">
        <v>43</v>
      </c>
      <c r="B333" s="3">
        <v>2023</v>
      </c>
      <c r="C333" s="51">
        <v>10472.790000000001</v>
      </c>
      <c r="D333" s="51">
        <v>17038.810000000001</v>
      </c>
      <c r="E333" s="51">
        <v>23815.27</v>
      </c>
      <c r="F333" s="51">
        <v>34482.549999999996</v>
      </c>
      <c r="G333" s="2"/>
    </row>
    <row r="334" spans="1:16" ht="15.75" thickBot="1" x14ac:dyDescent="0.3">
      <c r="A334" s="8" t="s">
        <v>43</v>
      </c>
      <c r="B334" s="3">
        <v>2024</v>
      </c>
      <c r="C334" s="51">
        <v>10455.06</v>
      </c>
      <c r="D334" s="51">
        <v>17825.710000000003</v>
      </c>
      <c r="E334" s="51">
        <v>24130.04</v>
      </c>
      <c r="F334" s="51">
        <v>35160.82</v>
      </c>
      <c r="G334" s="2"/>
    </row>
    <row r="335" spans="1:16" x14ac:dyDescent="0.25">
      <c r="A335" s="29" t="s">
        <v>44</v>
      </c>
      <c r="B335" s="30">
        <v>1986</v>
      </c>
      <c r="C335" s="35">
        <v>6294</v>
      </c>
      <c r="D335" s="73" t="s">
        <v>62</v>
      </c>
      <c r="E335" s="35">
        <v>9739</v>
      </c>
      <c r="F335" s="35">
        <v>14840</v>
      </c>
      <c r="G335" s="33"/>
      <c r="H335" s="65"/>
      <c r="I335" s="65"/>
      <c r="J335" s="65"/>
      <c r="K335" s="65"/>
      <c r="L335" s="65"/>
    </row>
    <row r="336" spans="1:16" x14ac:dyDescent="0.25">
      <c r="A336" s="8" t="s">
        <v>44</v>
      </c>
      <c r="B336" s="3">
        <v>1987</v>
      </c>
      <c r="C336" s="72" t="s">
        <v>62</v>
      </c>
      <c r="D336" s="72" t="s">
        <v>62</v>
      </c>
      <c r="E336" s="72" t="s">
        <v>62</v>
      </c>
      <c r="F336" s="72" t="s">
        <v>62</v>
      </c>
      <c r="G336" s="72"/>
      <c r="I336" s="11"/>
      <c r="J336" s="11"/>
      <c r="K336" s="11"/>
      <c r="L336" s="11"/>
      <c r="M336" s="11"/>
      <c r="N336" s="11"/>
      <c r="O336" s="11"/>
      <c r="P336" s="11"/>
    </row>
    <row r="337" spans="1:16" x14ac:dyDescent="0.25">
      <c r="A337" s="8" t="s">
        <v>44</v>
      </c>
      <c r="B337" s="3">
        <v>1988</v>
      </c>
      <c r="C337" s="72" t="s">
        <v>62</v>
      </c>
      <c r="D337" s="72" t="s">
        <v>62</v>
      </c>
      <c r="E337" s="72" t="s">
        <v>62</v>
      </c>
      <c r="F337" s="72" t="s">
        <v>62</v>
      </c>
      <c r="G337" s="72"/>
      <c r="I337" s="11"/>
      <c r="J337" s="11"/>
      <c r="K337" s="11"/>
      <c r="L337" s="11"/>
      <c r="M337" s="11"/>
      <c r="N337" s="11"/>
      <c r="O337" s="11"/>
      <c r="P337" s="11"/>
    </row>
    <row r="338" spans="1:16" x14ac:dyDescent="0.25">
      <c r="A338" s="8" t="s">
        <v>44</v>
      </c>
      <c r="B338" s="3">
        <v>1989</v>
      </c>
      <c r="C338" s="11">
        <v>7012</v>
      </c>
      <c r="D338" s="11">
        <v>8149</v>
      </c>
      <c r="E338" s="11">
        <v>10762</v>
      </c>
      <c r="F338" s="11">
        <v>16372</v>
      </c>
      <c r="G338" s="2"/>
    </row>
    <row r="339" spans="1:16" x14ac:dyDescent="0.25">
      <c r="A339" s="8" t="s">
        <v>44</v>
      </c>
      <c r="B339" s="3">
        <v>1990</v>
      </c>
      <c r="C339" s="11">
        <v>7396.88</v>
      </c>
      <c r="D339" s="11">
        <v>8542.57</v>
      </c>
      <c r="E339" s="11">
        <v>11430.49</v>
      </c>
      <c r="F339" s="11">
        <v>17331</v>
      </c>
      <c r="G339" s="2"/>
    </row>
    <row r="340" spans="1:16" x14ac:dyDescent="0.25">
      <c r="A340" s="8" t="s">
        <v>44</v>
      </c>
      <c r="B340" s="3">
        <v>1991</v>
      </c>
      <c r="C340" s="11">
        <v>7942</v>
      </c>
      <c r="D340" s="11">
        <v>9039</v>
      </c>
      <c r="E340" s="11">
        <v>12343</v>
      </c>
      <c r="F340" s="11">
        <v>18698</v>
      </c>
      <c r="G340" s="2"/>
    </row>
    <row r="341" spans="1:16" x14ac:dyDescent="0.25">
      <c r="A341" s="8" t="s">
        <v>44</v>
      </c>
      <c r="B341" s="3">
        <v>1992</v>
      </c>
      <c r="C341" s="11">
        <v>8088</v>
      </c>
      <c r="D341" s="11">
        <v>9202</v>
      </c>
      <c r="E341" s="11">
        <v>12619</v>
      </c>
      <c r="F341" s="11">
        <v>18917</v>
      </c>
      <c r="G341" s="2"/>
    </row>
    <row r="342" spans="1:16" x14ac:dyDescent="0.25">
      <c r="A342" s="8" t="s">
        <v>44</v>
      </c>
      <c r="B342" s="3">
        <v>1993</v>
      </c>
      <c r="C342" s="11">
        <v>8180</v>
      </c>
      <c r="D342" s="11">
        <v>9294</v>
      </c>
      <c r="E342" s="11">
        <v>12773</v>
      </c>
      <c r="F342" s="11">
        <v>19110</v>
      </c>
      <c r="G342" s="2"/>
    </row>
    <row r="343" spans="1:16" x14ac:dyDescent="0.25">
      <c r="A343" s="8" t="s">
        <v>44</v>
      </c>
      <c r="B343" s="3">
        <v>1994</v>
      </c>
      <c r="C343" s="11">
        <v>7388.16</v>
      </c>
      <c r="D343" s="11">
        <v>9202</v>
      </c>
      <c r="E343" s="11">
        <v>12585.79</v>
      </c>
      <c r="F343" s="11">
        <v>18831</v>
      </c>
      <c r="G343" s="2"/>
    </row>
    <row r="344" spans="1:16" x14ac:dyDescent="0.25">
      <c r="A344" s="8" t="s">
        <v>44</v>
      </c>
      <c r="B344" s="3">
        <v>1995</v>
      </c>
      <c r="C344" s="11">
        <v>5856</v>
      </c>
      <c r="D344" s="11">
        <v>9048</v>
      </c>
      <c r="E344" s="11">
        <v>12285</v>
      </c>
      <c r="F344" s="11">
        <v>18511</v>
      </c>
      <c r="G344" s="2"/>
    </row>
    <row r="345" spans="1:16" x14ac:dyDescent="0.25">
      <c r="A345" s="8" t="s">
        <v>44</v>
      </c>
      <c r="B345" s="3">
        <v>1996</v>
      </c>
      <c r="C345" s="11">
        <v>5451</v>
      </c>
      <c r="D345" s="11">
        <v>8488</v>
      </c>
      <c r="E345" s="11">
        <v>11958</v>
      </c>
      <c r="F345" s="11">
        <v>17521</v>
      </c>
      <c r="G345" s="2"/>
    </row>
    <row r="346" spans="1:16" x14ac:dyDescent="0.25">
      <c r="A346" s="8" t="s">
        <v>44</v>
      </c>
      <c r="B346" s="3">
        <v>1997</v>
      </c>
      <c r="C346" s="11">
        <v>5515</v>
      </c>
      <c r="D346" s="11">
        <v>8456.34</v>
      </c>
      <c r="E346" s="11">
        <v>11681.94</v>
      </c>
      <c r="F346" s="11">
        <v>17799</v>
      </c>
      <c r="G346" s="2"/>
    </row>
    <row r="347" spans="1:16" x14ac:dyDescent="0.25">
      <c r="A347" s="8" t="s">
        <v>44</v>
      </c>
      <c r="B347" s="3">
        <v>1998</v>
      </c>
      <c r="C347" s="11">
        <v>5515</v>
      </c>
      <c r="D347" s="11">
        <v>8450.44</v>
      </c>
      <c r="E347" s="11">
        <v>11676.02</v>
      </c>
      <c r="F347" s="11">
        <v>17799</v>
      </c>
      <c r="G347" s="2"/>
    </row>
    <row r="348" spans="1:16" x14ac:dyDescent="0.25">
      <c r="A348" s="8" t="s">
        <v>44</v>
      </c>
      <c r="B348" s="3">
        <v>1999</v>
      </c>
      <c r="C348" s="11">
        <v>5515</v>
      </c>
      <c r="D348" s="11">
        <v>8442.0400000000009</v>
      </c>
      <c r="E348" s="11">
        <v>11670.29</v>
      </c>
      <c r="F348" s="11">
        <v>17799</v>
      </c>
      <c r="G348" s="2"/>
    </row>
    <row r="349" spans="1:16" x14ac:dyDescent="0.25">
      <c r="A349" s="8" t="s">
        <v>44</v>
      </c>
      <c r="B349" s="3">
        <v>2000</v>
      </c>
      <c r="C349" s="11">
        <v>5800</v>
      </c>
      <c r="D349" s="11">
        <v>8726.14</v>
      </c>
      <c r="E349" s="11">
        <v>12243.63</v>
      </c>
      <c r="F349" s="11">
        <v>18924</v>
      </c>
      <c r="G349" s="2"/>
    </row>
    <row r="350" spans="1:16" x14ac:dyDescent="0.25">
      <c r="A350" s="8" t="s">
        <v>44</v>
      </c>
      <c r="B350" s="3">
        <v>2001</v>
      </c>
      <c r="C350" s="11">
        <v>5846</v>
      </c>
      <c r="D350" s="11">
        <v>8772.42</v>
      </c>
      <c r="E350" s="11">
        <v>12530.48</v>
      </c>
      <c r="F350" s="11">
        <v>19399.02</v>
      </c>
      <c r="G350" s="2"/>
    </row>
    <row r="351" spans="1:16" x14ac:dyDescent="0.25">
      <c r="A351" s="8" t="s">
        <v>44</v>
      </c>
      <c r="B351" s="3">
        <v>2002</v>
      </c>
      <c r="C351" s="11">
        <v>5967</v>
      </c>
      <c r="D351" s="11">
        <v>8956.01</v>
      </c>
      <c r="E351" s="11">
        <v>12977</v>
      </c>
      <c r="F351" s="11">
        <v>20077</v>
      </c>
      <c r="G351" s="2"/>
    </row>
    <row r="352" spans="1:16" x14ac:dyDescent="0.25">
      <c r="A352" s="8" t="s">
        <v>44</v>
      </c>
      <c r="B352" s="3">
        <v>2003</v>
      </c>
      <c r="C352" s="11">
        <v>6154.5</v>
      </c>
      <c r="D352" s="11">
        <v>8047.61</v>
      </c>
      <c r="E352" s="11">
        <v>13330</v>
      </c>
      <c r="F352" s="11">
        <v>20553</v>
      </c>
      <c r="G352" s="2"/>
    </row>
    <row r="353" spans="1:7" x14ac:dyDescent="0.25">
      <c r="A353" s="8" t="s">
        <v>44</v>
      </c>
      <c r="B353" s="3">
        <v>2004</v>
      </c>
      <c r="C353" s="11">
        <v>6208</v>
      </c>
      <c r="D353" s="11">
        <v>8100</v>
      </c>
      <c r="E353" s="11">
        <v>13544</v>
      </c>
      <c r="F353" s="11">
        <v>20911</v>
      </c>
      <c r="G353" s="2"/>
    </row>
    <row r="354" spans="1:7" x14ac:dyDescent="0.25">
      <c r="A354" s="8" t="s">
        <v>44</v>
      </c>
      <c r="B354" s="3">
        <v>2005</v>
      </c>
      <c r="C354" s="11">
        <v>6214</v>
      </c>
      <c r="D354" s="11">
        <v>8084</v>
      </c>
      <c r="E354" s="11">
        <v>13707</v>
      </c>
      <c r="F354" s="11">
        <v>21213</v>
      </c>
      <c r="G354" s="2"/>
    </row>
    <row r="355" spans="1:7" x14ac:dyDescent="0.25">
      <c r="A355" s="8" t="s">
        <v>44</v>
      </c>
      <c r="B355" s="3">
        <v>2006</v>
      </c>
      <c r="C355" s="11">
        <v>6367.5</v>
      </c>
      <c r="D355" s="11">
        <v>8307.2999999999993</v>
      </c>
      <c r="E355" s="11">
        <v>14965.98</v>
      </c>
      <c r="F355" s="11">
        <v>22292</v>
      </c>
      <c r="G355" s="2"/>
    </row>
    <row r="356" spans="1:7" x14ac:dyDescent="0.25">
      <c r="A356" s="8" t="s">
        <v>44</v>
      </c>
      <c r="B356" s="3">
        <v>2007</v>
      </c>
      <c r="C356" s="11">
        <v>6576.5</v>
      </c>
      <c r="D356" s="11">
        <v>8623.24</v>
      </c>
      <c r="E356" s="11">
        <v>15781.46</v>
      </c>
      <c r="F356" s="11">
        <v>22906</v>
      </c>
      <c r="G356" s="2"/>
    </row>
    <row r="357" spans="1:7" x14ac:dyDescent="0.25">
      <c r="A357" s="8" t="s">
        <v>44</v>
      </c>
      <c r="B357" s="3">
        <v>2008</v>
      </c>
      <c r="C357" s="11">
        <v>6671.5</v>
      </c>
      <c r="D357" s="11">
        <v>8765.4599999999991</v>
      </c>
      <c r="E357" s="11">
        <v>16032.920000000002</v>
      </c>
      <c r="F357" s="11">
        <v>23267</v>
      </c>
      <c r="G357" s="2"/>
    </row>
    <row r="358" spans="1:7" x14ac:dyDescent="0.25">
      <c r="A358" s="8" t="s">
        <v>44</v>
      </c>
      <c r="B358" s="3">
        <v>2009</v>
      </c>
      <c r="C358" s="11">
        <v>6906</v>
      </c>
      <c r="D358" s="11">
        <v>9067.01</v>
      </c>
      <c r="E358" s="11">
        <v>16531</v>
      </c>
      <c r="F358" s="11">
        <v>24045</v>
      </c>
      <c r="G358" s="2"/>
    </row>
    <row r="359" spans="1:7" x14ac:dyDescent="0.25">
      <c r="A359" s="8" t="s">
        <v>44</v>
      </c>
      <c r="B359" s="3">
        <v>2010</v>
      </c>
      <c r="C359" s="11">
        <v>7114</v>
      </c>
      <c r="D359" s="11">
        <v>9349.86</v>
      </c>
      <c r="E359" s="11">
        <v>16972.48</v>
      </c>
      <c r="F359" s="11">
        <v>24722</v>
      </c>
      <c r="G359" s="2"/>
    </row>
    <row r="360" spans="1:7" x14ac:dyDescent="0.25">
      <c r="A360" s="8" t="s">
        <v>44</v>
      </c>
      <c r="B360" s="3">
        <v>2011</v>
      </c>
      <c r="C360" s="11">
        <v>7151.5</v>
      </c>
      <c r="D360" s="11">
        <v>9411.4599999999991</v>
      </c>
      <c r="E360" s="11">
        <v>17673.5</v>
      </c>
      <c r="F360" s="11">
        <v>25891.5</v>
      </c>
      <c r="G360" s="2"/>
    </row>
    <row r="361" spans="1:7" x14ac:dyDescent="0.25">
      <c r="A361" s="8" t="s">
        <v>44</v>
      </c>
      <c r="B361" s="3">
        <v>2012</v>
      </c>
      <c r="C361" s="11">
        <v>7157</v>
      </c>
      <c r="D361" s="11">
        <v>9416</v>
      </c>
      <c r="E361" s="11">
        <v>17958</v>
      </c>
      <c r="F361" s="11">
        <v>26384</v>
      </c>
      <c r="G361" s="2"/>
    </row>
    <row r="362" spans="1:7" x14ac:dyDescent="0.25">
      <c r="A362" s="8" t="s">
        <v>44</v>
      </c>
      <c r="B362" s="3">
        <v>2013</v>
      </c>
      <c r="C362" s="11">
        <v>7232.5</v>
      </c>
      <c r="D362" s="11">
        <v>9500.91</v>
      </c>
      <c r="E362" s="11">
        <v>18172</v>
      </c>
      <c r="F362" s="11">
        <v>26690</v>
      </c>
      <c r="G362" s="2"/>
    </row>
    <row r="363" spans="1:7" x14ac:dyDescent="0.25">
      <c r="A363" s="8" t="s">
        <v>44</v>
      </c>
      <c r="B363" s="3">
        <v>2014</v>
      </c>
      <c r="C363" s="11">
        <v>7519</v>
      </c>
      <c r="D363" s="11">
        <v>9845</v>
      </c>
      <c r="E363" s="11">
        <v>18562</v>
      </c>
      <c r="F363" s="11">
        <v>27240</v>
      </c>
      <c r="G363" s="2"/>
    </row>
    <row r="364" spans="1:7" x14ac:dyDescent="0.25">
      <c r="A364" s="8" t="s">
        <v>44</v>
      </c>
      <c r="B364" s="3">
        <v>2015</v>
      </c>
      <c r="C364" s="11">
        <v>7662</v>
      </c>
      <c r="D364" s="11">
        <v>9989</v>
      </c>
      <c r="E364" s="11">
        <v>19522.5</v>
      </c>
      <c r="F364" s="11">
        <v>29224</v>
      </c>
      <c r="G364" s="2"/>
    </row>
    <row r="365" spans="1:7" x14ac:dyDescent="0.25">
      <c r="A365" s="8" t="s">
        <v>44</v>
      </c>
      <c r="B365" s="3">
        <v>2016</v>
      </c>
      <c r="C365" s="11">
        <v>7819</v>
      </c>
      <c r="D365" s="11">
        <v>10147.950000000001</v>
      </c>
      <c r="E365" s="11">
        <v>20116.48</v>
      </c>
      <c r="F365" s="11">
        <v>30834</v>
      </c>
      <c r="G365" s="2"/>
    </row>
    <row r="366" spans="1:7" x14ac:dyDescent="0.25">
      <c r="A366" s="8" t="s">
        <v>44</v>
      </c>
      <c r="B366" s="3">
        <v>2017</v>
      </c>
      <c r="C366" s="11">
        <v>7900</v>
      </c>
      <c r="D366" s="11">
        <v>10229.43</v>
      </c>
      <c r="E366" s="11">
        <v>20619</v>
      </c>
      <c r="F366" s="11">
        <v>32135</v>
      </c>
      <c r="G366" s="2"/>
    </row>
    <row r="367" spans="1:7" x14ac:dyDescent="0.25">
      <c r="A367" s="8" t="s">
        <v>44</v>
      </c>
      <c r="B367" s="3">
        <v>2018</v>
      </c>
      <c r="C367" s="11">
        <v>10445</v>
      </c>
      <c r="D367" s="11">
        <v>11208.02</v>
      </c>
      <c r="E367" s="11">
        <v>20977</v>
      </c>
      <c r="F367" s="11">
        <v>32757</v>
      </c>
      <c r="G367" s="2"/>
    </row>
    <row r="368" spans="1:7" x14ac:dyDescent="0.25">
      <c r="A368" s="8" t="s">
        <v>44</v>
      </c>
      <c r="B368" s="3">
        <v>2019</v>
      </c>
      <c r="C368" s="11">
        <v>11245</v>
      </c>
      <c r="D368" s="11">
        <v>13057.6</v>
      </c>
      <c r="E368" s="11">
        <v>22157.5</v>
      </c>
      <c r="F368" s="11">
        <v>34938</v>
      </c>
      <c r="G368" s="2"/>
    </row>
    <row r="369" spans="1:16" x14ac:dyDescent="0.25">
      <c r="A369" s="8" t="s">
        <v>44</v>
      </c>
      <c r="B369" s="3">
        <v>2020</v>
      </c>
      <c r="C369" s="11">
        <v>12967.99</v>
      </c>
      <c r="D369" s="11">
        <v>14793.49</v>
      </c>
      <c r="E369" s="11">
        <v>25256</v>
      </c>
      <c r="F369" s="11">
        <v>39961</v>
      </c>
      <c r="G369" s="2"/>
    </row>
    <row r="370" spans="1:16" x14ac:dyDescent="0.25">
      <c r="A370" s="8" t="s">
        <v>44</v>
      </c>
      <c r="B370" s="3">
        <v>2021</v>
      </c>
      <c r="C370" s="11">
        <v>13837.78</v>
      </c>
      <c r="D370" s="11">
        <v>15673.78</v>
      </c>
      <c r="E370" s="11">
        <v>26639</v>
      </c>
      <c r="F370" s="11">
        <v>39686</v>
      </c>
      <c r="G370" s="2"/>
    </row>
    <row r="371" spans="1:16" x14ac:dyDescent="0.25">
      <c r="A371" s="8" t="s">
        <v>44</v>
      </c>
      <c r="B371" s="3">
        <v>2022</v>
      </c>
      <c r="C371" s="51">
        <v>16860.66</v>
      </c>
      <c r="D371" s="51">
        <v>18714.66</v>
      </c>
      <c r="E371" s="51">
        <v>30161.5</v>
      </c>
      <c r="F371" s="51">
        <v>47897</v>
      </c>
      <c r="G371" s="2"/>
    </row>
    <row r="372" spans="1:16" x14ac:dyDescent="0.25">
      <c r="A372" s="8" t="s">
        <v>44</v>
      </c>
      <c r="B372" s="3">
        <v>2023</v>
      </c>
      <c r="C372" s="51">
        <v>18249.62</v>
      </c>
      <c r="D372" s="51">
        <v>20103.62</v>
      </c>
      <c r="E372" s="51">
        <v>32293.5</v>
      </c>
      <c r="F372" s="51">
        <v>50930</v>
      </c>
      <c r="G372" s="2"/>
    </row>
    <row r="373" spans="1:16" ht="15.75" thickBot="1" x14ac:dyDescent="0.3">
      <c r="A373" s="8" t="s">
        <v>44</v>
      </c>
      <c r="B373" s="3">
        <v>2024</v>
      </c>
      <c r="C373" s="51">
        <v>18321.89</v>
      </c>
      <c r="D373" s="51">
        <v>20307.89</v>
      </c>
      <c r="E373" s="51">
        <v>32320</v>
      </c>
      <c r="F373" s="51">
        <v>52217</v>
      </c>
      <c r="G373" s="2"/>
    </row>
    <row r="374" spans="1:16" x14ac:dyDescent="0.25">
      <c r="A374" s="29" t="s">
        <v>45</v>
      </c>
      <c r="B374" s="30">
        <v>1986</v>
      </c>
      <c r="C374" s="35">
        <v>2400</v>
      </c>
      <c r="D374" s="73" t="s">
        <v>62</v>
      </c>
      <c r="E374" s="35">
        <v>9101</v>
      </c>
      <c r="F374" s="35">
        <v>12733</v>
      </c>
      <c r="G374" s="33"/>
      <c r="H374" s="65"/>
      <c r="I374" s="33" t="s">
        <v>62</v>
      </c>
      <c r="J374" s="33" t="s">
        <v>62</v>
      </c>
      <c r="K374" s="33" t="s">
        <v>62</v>
      </c>
      <c r="L374" s="33" t="s">
        <v>62</v>
      </c>
    </row>
    <row r="375" spans="1:16" x14ac:dyDescent="0.25">
      <c r="A375" s="8" t="s">
        <v>45</v>
      </c>
      <c r="B375" s="3">
        <v>1987</v>
      </c>
      <c r="C375" s="72" t="s">
        <v>62</v>
      </c>
      <c r="D375" s="72" t="s">
        <v>62</v>
      </c>
      <c r="E375" s="72" t="s">
        <v>62</v>
      </c>
      <c r="F375" s="72" t="s">
        <v>62</v>
      </c>
      <c r="G375" s="72"/>
      <c r="I375" s="2" t="s">
        <v>62</v>
      </c>
      <c r="J375" s="2" t="s">
        <v>62</v>
      </c>
      <c r="K375" s="2" t="s">
        <v>62</v>
      </c>
      <c r="L375" s="2" t="s">
        <v>62</v>
      </c>
      <c r="M375" s="11"/>
      <c r="N375" s="11"/>
      <c r="O375" s="11"/>
      <c r="P375" s="11"/>
    </row>
    <row r="376" spans="1:16" x14ac:dyDescent="0.25">
      <c r="A376" s="8" t="s">
        <v>45</v>
      </c>
      <c r="B376" s="3">
        <v>1988</v>
      </c>
      <c r="C376" s="72" t="s">
        <v>62</v>
      </c>
      <c r="D376" s="72" t="s">
        <v>62</v>
      </c>
      <c r="E376" s="72" t="s">
        <v>62</v>
      </c>
      <c r="F376" s="72" t="s">
        <v>62</v>
      </c>
      <c r="G376" s="72"/>
      <c r="I376" s="2" t="s">
        <v>62</v>
      </c>
      <c r="J376" s="2" t="s">
        <v>62</v>
      </c>
      <c r="K376" s="2" t="s">
        <v>62</v>
      </c>
      <c r="L376" s="2" t="s">
        <v>62</v>
      </c>
      <c r="M376" s="11"/>
      <c r="N376" s="11"/>
      <c r="O376" s="11"/>
      <c r="P376" s="11"/>
    </row>
    <row r="377" spans="1:16" x14ac:dyDescent="0.25">
      <c r="A377" s="8" t="s">
        <v>45</v>
      </c>
      <c r="B377" s="3">
        <v>1989</v>
      </c>
      <c r="C377" s="11">
        <v>3585</v>
      </c>
      <c r="D377" s="11">
        <v>6389</v>
      </c>
      <c r="E377" s="11">
        <v>9590</v>
      </c>
      <c r="F377" s="11">
        <v>13207</v>
      </c>
      <c r="G377" s="2"/>
      <c r="I377" s="2" t="s">
        <v>62</v>
      </c>
      <c r="J377" s="2" t="s">
        <v>62</v>
      </c>
      <c r="K377" s="2" t="s">
        <v>62</v>
      </c>
      <c r="L377" s="2" t="s">
        <v>62</v>
      </c>
    </row>
    <row r="378" spans="1:16" x14ac:dyDescent="0.25">
      <c r="A378" s="8" t="s">
        <v>45</v>
      </c>
      <c r="B378" s="3">
        <v>1990</v>
      </c>
      <c r="C378" s="11">
        <v>5376.5</v>
      </c>
      <c r="D378" s="11">
        <v>7020.77</v>
      </c>
      <c r="E378" s="11">
        <v>10828</v>
      </c>
      <c r="F378" s="11">
        <v>13763</v>
      </c>
      <c r="G378" s="2"/>
      <c r="I378" s="2" t="s">
        <v>62</v>
      </c>
      <c r="J378" s="2" t="s">
        <v>62</v>
      </c>
      <c r="K378" s="2" t="s">
        <v>62</v>
      </c>
      <c r="L378" s="2" t="s">
        <v>62</v>
      </c>
    </row>
    <row r="379" spans="1:16" x14ac:dyDescent="0.25">
      <c r="A379" s="8" t="s">
        <v>45</v>
      </c>
      <c r="B379" s="3">
        <v>1991</v>
      </c>
      <c r="C379" s="11">
        <v>6015</v>
      </c>
      <c r="D379" s="11">
        <v>7751</v>
      </c>
      <c r="E379" s="11">
        <v>10795</v>
      </c>
      <c r="F379" s="11">
        <v>15198</v>
      </c>
      <c r="G379" s="2"/>
      <c r="I379" s="2" t="s">
        <v>62</v>
      </c>
      <c r="J379" s="2" t="s">
        <v>62</v>
      </c>
      <c r="K379" s="2" t="s">
        <v>62</v>
      </c>
      <c r="L379" s="2" t="s">
        <v>62</v>
      </c>
    </row>
    <row r="380" spans="1:16" x14ac:dyDescent="0.25">
      <c r="A380" s="8" t="s">
        <v>45</v>
      </c>
      <c r="B380" s="3">
        <v>1992</v>
      </c>
      <c r="C380" s="11">
        <v>6186</v>
      </c>
      <c r="D380" s="11">
        <v>8016</v>
      </c>
      <c r="E380" s="11">
        <v>12157</v>
      </c>
      <c r="F380" s="11">
        <v>15596</v>
      </c>
      <c r="G380" s="2"/>
      <c r="I380" s="2" t="s">
        <v>62</v>
      </c>
      <c r="J380" s="2" t="s">
        <v>62</v>
      </c>
      <c r="K380" s="2" t="s">
        <v>62</v>
      </c>
      <c r="L380" s="2" t="s">
        <v>62</v>
      </c>
    </row>
    <row r="381" spans="1:16" x14ac:dyDescent="0.25">
      <c r="A381" s="8" t="s">
        <v>45</v>
      </c>
      <c r="B381" s="3">
        <v>1993</v>
      </c>
      <c r="C381" s="11">
        <v>6316</v>
      </c>
      <c r="D381" s="11">
        <v>8164</v>
      </c>
      <c r="E381" s="11">
        <v>12820.42</v>
      </c>
      <c r="F381" s="11">
        <v>16251</v>
      </c>
      <c r="G381" s="2"/>
      <c r="I381" s="2" t="s">
        <v>62</v>
      </c>
      <c r="J381" s="2" t="s">
        <v>62</v>
      </c>
      <c r="K381" s="2" t="s">
        <v>62</v>
      </c>
      <c r="L381" s="2" t="s">
        <v>62</v>
      </c>
    </row>
    <row r="382" spans="1:16" x14ac:dyDescent="0.25">
      <c r="A382" s="8" t="s">
        <v>45</v>
      </c>
      <c r="B382" s="3">
        <v>1994</v>
      </c>
      <c r="C382" s="11">
        <v>6199</v>
      </c>
      <c r="D382" s="11">
        <v>8312.32</v>
      </c>
      <c r="E382" s="11">
        <v>13096.55</v>
      </c>
      <c r="F382" s="11">
        <v>16104.24</v>
      </c>
      <c r="G382" s="2"/>
      <c r="I382" s="2" t="s">
        <v>62</v>
      </c>
      <c r="J382" s="2" t="s">
        <v>62</v>
      </c>
      <c r="K382" s="2" t="s">
        <v>62</v>
      </c>
      <c r="L382" s="2" t="s">
        <v>62</v>
      </c>
    </row>
    <row r="383" spans="1:16" x14ac:dyDescent="0.25">
      <c r="A383" s="8" t="s">
        <v>45</v>
      </c>
      <c r="B383" s="3">
        <v>1995</v>
      </c>
      <c r="C383" s="11">
        <v>6199</v>
      </c>
      <c r="D383" s="11">
        <v>8317</v>
      </c>
      <c r="E383" s="11">
        <v>13105</v>
      </c>
      <c r="F383" s="11">
        <v>16104</v>
      </c>
      <c r="G383" s="2"/>
      <c r="I383" s="2" t="s">
        <v>62</v>
      </c>
      <c r="J383" s="2" t="s">
        <v>62</v>
      </c>
      <c r="K383" s="2" t="s">
        <v>62</v>
      </c>
      <c r="L383" s="2" t="s">
        <v>62</v>
      </c>
    </row>
    <row r="384" spans="1:16" x14ac:dyDescent="0.25">
      <c r="A384" s="8" t="s">
        <v>45</v>
      </c>
      <c r="B384" s="3">
        <v>1996</v>
      </c>
      <c r="C384" s="11">
        <v>6199</v>
      </c>
      <c r="D384" s="11">
        <v>8503</v>
      </c>
      <c r="E384" s="11">
        <v>12959</v>
      </c>
      <c r="F384" s="11">
        <v>15984</v>
      </c>
      <c r="G384" s="2"/>
      <c r="I384" s="2" t="s">
        <v>62</v>
      </c>
      <c r="J384" s="2" t="s">
        <v>62</v>
      </c>
      <c r="K384" s="2" t="s">
        <v>62</v>
      </c>
      <c r="L384" s="2" t="s">
        <v>62</v>
      </c>
    </row>
    <row r="385" spans="1:12" x14ac:dyDescent="0.25">
      <c r="A385" s="8" t="s">
        <v>45</v>
      </c>
      <c r="B385" s="3">
        <v>1997</v>
      </c>
      <c r="C385" s="11">
        <v>6109</v>
      </c>
      <c r="D385" s="11">
        <v>8621.44</v>
      </c>
      <c r="E385" s="11">
        <v>12670.119999999999</v>
      </c>
      <c r="F385" s="11">
        <v>15510.920000000002</v>
      </c>
      <c r="G385" s="2"/>
      <c r="I385" s="2" t="s">
        <v>62</v>
      </c>
      <c r="J385" s="2" t="s">
        <v>62</v>
      </c>
      <c r="K385" s="2" t="s">
        <v>62</v>
      </c>
      <c r="L385" s="2" t="s">
        <v>62</v>
      </c>
    </row>
    <row r="386" spans="1:12" x14ac:dyDescent="0.25">
      <c r="A386" s="8" t="s">
        <v>45</v>
      </c>
      <c r="B386" s="3">
        <v>1998</v>
      </c>
      <c r="C386" s="11">
        <v>6079</v>
      </c>
      <c r="D386" s="11">
        <v>8780.44</v>
      </c>
      <c r="E386" s="11">
        <v>12778.21</v>
      </c>
      <c r="F386" s="11">
        <v>15809.84</v>
      </c>
      <c r="G386" s="2"/>
      <c r="I386" s="2" t="s">
        <v>62</v>
      </c>
      <c r="J386" s="2" t="s">
        <v>62</v>
      </c>
      <c r="K386" s="2" t="s">
        <v>62</v>
      </c>
      <c r="L386" s="2" t="s">
        <v>62</v>
      </c>
    </row>
    <row r="387" spans="1:12" x14ac:dyDescent="0.25">
      <c r="A387" s="8" t="s">
        <v>45</v>
      </c>
      <c r="B387" s="3">
        <v>1999</v>
      </c>
      <c r="C387" s="11">
        <v>6223</v>
      </c>
      <c r="D387" s="11">
        <v>8951.2000000000007</v>
      </c>
      <c r="E387" s="11">
        <v>12957.220000000001</v>
      </c>
      <c r="F387" s="11">
        <v>16019.939999999999</v>
      </c>
      <c r="G387" s="2"/>
      <c r="I387" s="2" t="s">
        <v>62</v>
      </c>
      <c r="J387" s="2" t="s">
        <v>62</v>
      </c>
      <c r="K387" s="2" t="s">
        <v>62</v>
      </c>
      <c r="L387" s="2" t="s">
        <v>62</v>
      </c>
    </row>
    <row r="388" spans="1:12" x14ac:dyDescent="0.25">
      <c r="A388" s="8" t="s">
        <v>45</v>
      </c>
      <c r="B388" s="3">
        <v>2000</v>
      </c>
      <c r="C388" s="11">
        <v>6282</v>
      </c>
      <c r="D388" s="11">
        <v>9088.5400000000009</v>
      </c>
      <c r="E388" s="11">
        <v>12950.32</v>
      </c>
      <c r="F388" s="11">
        <v>16285.259999999998</v>
      </c>
      <c r="G388" s="2"/>
      <c r="I388" s="2" t="s">
        <v>62</v>
      </c>
      <c r="J388" s="2" t="s">
        <v>62</v>
      </c>
      <c r="K388" s="2" t="s">
        <v>62</v>
      </c>
      <c r="L388" s="2" t="s">
        <v>62</v>
      </c>
    </row>
    <row r="389" spans="1:12" x14ac:dyDescent="0.25">
      <c r="A389" s="8" t="s">
        <v>45</v>
      </c>
      <c r="B389" s="3">
        <v>2001</v>
      </c>
      <c r="C389" s="11">
        <v>6415.04</v>
      </c>
      <c r="D389" s="11">
        <v>9315.0300000000007</v>
      </c>
      <c r="E389" s="11">
        <v>13317.54</v>
      </c>
      <c r="F389" s="11">
        <v>16919</v>
      </c>
      <c r="G389" s="2"/>
      <c r="I389" s="2" t="s">
        <v>62</v>
      </c>
      <c r="J389" s="2" t="s">
        <v>62</v>
      </c>
      <c r="K389" s="2" t="s">
        <v>62</v>
      </c>
      <c r="L389" s="2" t="s">
        <v>62</v>
      </c>
    </row>
    <row r="390" spans="1:12" x14ac:dyDescent="0.25">
      <c r="A390" s="8" t="s">
        <v>45</v>
      </c>
      <c r="B390" s="3">
        <v>2002</v>
      </c>
      <c r="C390" s="11">
        <v>6654</v>
      </c>
      <c r="D390" s="11">
        <v>9559.7900000000009</v>
      </c>
      <c r="E390" s="11">
        <v>13799.92</v>
      </c>
      <c r="F390" s="11">
        <v>17641.879999999997</v>
      </c>
      <c r="G390" s="2"/>
      <c r="I390" s="2" t="s">
        <v>62</v>
      </c>
      <c r="J390" s="2" t="s">
        <v>62</v>
      </c>
      <c r="K390" s="2" t="s">
        <v>62</v>
      </c>
      <c r="L390" s="2" t="s">
        <v>62</v>
      </c>
    </row>
    <row r="391" spans="1:12" x14ac:dyDescent="0.25">
      <c r="A391" s="8" t="s">
        <v>45</v>
      </c>
      <c r="B391" s="3">
        <v>2003</v>
      </c>
      <c r="C391" s="11">
        <v>6758.46</v>
      </c>
      <c r="D391" s="11">
        <v>9713.6899999999987</v>
      </c>
      <c r="E391" s="11">
        <v>14070.88</v>
      </c>
      <c r="F391" s="11">
        <v>18063.3</v>
      </c>
      <c r="G391" s="2"/>
      <c r="I391" s="2" t="s">
        <v>62</v>
      </c>
      <c r="J391" s="2" t="s">
        <v>62</v>
      </c>
      <c r="K391" s="2" t="s">
        <v>62</v>
      </c>
      <c r="L391" s="2" t="s">
        <v>62</v>
      </c>
    </row>
    <row r="392" spans="1:12" x14ac:dyDescent="0.25">
      <c r="A392" s="8" t="s">
        <v>45</v>
      </c>
      <c r="B392" s="3">
        <v>2004</v>
      </c>
      <c r="C392" s="11">
        <v>6889</v>
      </c>
      <c r="D392" s="11">
        <v>9904.65</v>
      </c>
      <c r="E392" s="11">
        <v>14377</v>
      </c>
      <c r="F392" s="11">
        <v>18548.379999999997</v>
      </c>
      <c r="G392" s="2"/>
      <c r="I392" s="2" t="s">
        <v>62</v>
      </c>
      <c r="J392" s="2" t="s">
        <v>62</v>
      </c>
      <c r="K392" s="2" t="s">
        <v>62</v>
      </c>
      <c r="L392" s="2" t="s">
        <v>62</v>
      </c>
    </row>
    <row r="393" spans="1:12" x14ac:dyDescent="0.25">
      <c r="A393" s="8" t="s">
        <v>45</v>
      </c>
      <c r="B393" s="3">
        <v>2005</v>
      </c>
      <c r="C393" s="11">
        <v>6947</v>
      </c>
      <c r="D393" s="11">
        <v>10057.84</v>
      </c>
      <c r="E393" s="11">
        <v>15394.96</v>
      </c>
      <c r="F393" s="11">
        <v>20704</v>
      </c>
      <c r="G393" s="2"/>
      <c r="I393" s="2" t="s">
        <v>62</v>
      </c>
      <c r="J393" s="2" t="s">
        <v>62</v>
      </c>
      <c r="K393" s="2" t="s">
        <v>62</v>
      </c>
      <c r="L393" s="2" t="s">
        <v>62</v>
      </c>
    </row>
    <row r="394" spans="1:12" x14ac:dyDescent="0.25">
      <c r="A394" s="8" t="s">
        <v>45</v>
      </c>
      <c r="B394" s="3">
        <v>2006</v>
      </c>
      <c r="C394" s="11">
        <v>7029.54</v>
      </c>
      <c r="D394" s="11">
        <v>10297.26</v>
      </c>
      <c r="E394" s="11">
        <v>16532.52</v>
      </c>
      <c r="F394" s="11">
        <v>21643.5</v>
      </c>
      <c r="G394" s="2"/>
      <c r="I394" s="2" t="s">
        <v>62</v>
      </c>
      <c r="J394" s="2" t="s">
        <v>62</v>
      </c>
      <c r="K394" s="2" t="s">
        <v>62</v>
      </c>
      <c r="L394" s="2" t="s">
        <v>62</v>
      </c>
    </row>
    <row r="395" spans="1:12" x14ac:dyDescent="0.25">
      <c r="A395" s="8" t="s">
        <v>45</v>
      </c>
      <c r="B395" s="3">
        <v>2007</v>
      </c>
      <c r="C395" s="11">
        <v>7099.46</v>
      </c>
      <c r="D395" s="11">
        <v>10499.699999999999</v>
      </c>
      <c r="E395" s="11">
        <v>17067.86</v>
      </c>
      <c r="F395" s="11">
        <v>21889.5</v>
      </c>
      <c r="G395" s="2"/>
      <c r="I395" s="2" t="s">
        <v>62</v>
      </c>
      <c r="J395" s="2" t="s">
        <v>62</v>
      </c>
      <c r="K395" s="2" t="s">
        <v>62</v>
      </c>
      <c r="L395" s="2" t="s">
        <v>62</v>
      </c>
    </row>
    <row r="396" spans="1:12" x14ac:dyDescent="0.25">
      <c r="A396" s="8" t="s">
        <v>45</v>
      </c>
      <c r="B396" s="3">
        <v>2008</v>
      </c>
      <c r="C396" s="11">
        <v>7143.46</v>
      </c>
      <c r="D396" s="11">
        <v>10629.929999999998</v>
      </c>
      <c r="E396" s="11">
        <v>17231.34</v>
      </c>
      <c r="F396" s="11">
        <v>22134.46</v>
      </c>
      <c r="G396" s="2"/>
      <c r="I396" s="2" t="s">
        <v>62</v>
      </c>
      <c r="J396" s="2" t="s">
        <v>62</v>
      </c>
      <c r="K396" s="2" t="s">
        <v>62</v>
      </c>
      <c r="L396" s="2" t="s">
        <v>62</v>
      </c>
    </row>
    <row r="397" spans="1:12" x14ac:dyDescent="0.25">
      <c r="A397" s="8" t="s">
        <v>45</v>
      </c>
      <c r="B397" s="3">
        <v>2009</v>
      </c>
      <c r="C397" s="11">
        <v>7312</v>
      </c>
      <c r="D397" s="11">
        <v>10880.94</v>
      </c>
      <c r="E397" s="11">
        <v>17583.46</v>
      </c>
      <c r="F397" s="11">
        <v>22614</v>
      </c>
      <c r="G397" s="2"/>
      <c r="I397" s="2" t="s">
        <v>62</v>
      </c>
      <c r="J397" s="2" t="s">
        <v>62</v>
      </c>
      <c r="K397" s="2" t="s">
        <v>62</v>
      </c>
      <c r="L397" s="2" t="s">
        <v>62</v>
      </c>
    </row>
    <row r="398" spans="1:12" x14ac:dyDescent="0.25">
      <c r="A398" s="8" t="s">
        <v>45</v>
      </c>
      <c r="B398" s="3">
        <v>2010</v>
      </c>
      <c r="C398" s="11">
        <v>7353.96</v>
      </c>
      <c r="D398" s="11">
        <v>10936.05</v>
      </c>
      <c r="E398" s="11">
        <v>17709.46</v>
      </c>
      <c r="F398" s="11">
        <v>22791.42</v>
      </c>
      <c r="G398" s="2"/>
      <c r="I398" s="2" t="s">
        <v>62</v>
      </c>
      <c r="J398" s="2" t="s">
        <v>62</v>
      </c>
      <c r="K398" s="2" t="s">
        <v>62</v>
      </c>
      <c r="L398" s="2" t="s">
        <v>62</v>
      </c>
    </row>
    <row r="399" spans="1:12" x14ac:dyDescent="0.25">
      <c r="A399" s="8" t="s">
        <v>45</v>
      </c>
      <c r="B399" s="3">
        <v>2011</v>
      </c>
      <c r="C399" s="11">
        <v>7559.5</v>
      </c>
      <c r="D399" s="11">
        <v>11190.84</v>
      </c>
      <c r="E399" s="11">
        <v>18040.5</v>
      </c>
      <c r="F399" s="11">
        <v>23271.46</v>
      </c>
      <c r="G399" s="2"/>
      <c r="I399" s="2" t="s">
        <v>62</v>
      </c>
      <c r="J399" s="2" t="s">
        <v>62</v>
      </c>
      <c r="K399" s="2" t="s">
        <v>62</v>
      </c>
      <c r="L399" s="2" t="s">
        <v>62</v>
      </c>
    </row>
    <row r="400" spans="1:12" x14ac:dyDescent="0.25">
      <c r="A400" s="8" t="s">
        <v>45</v>
      </c>
      <c r="B400" s="3">
        <v>2012</v>
      </c>
      <c r="C400" s="11">
        <v>8233</v>
      </c>
      <c r="D400" s="11">
        <v>11957</v>
      </c>
      <c r="E400" s="11">
        <v>18996</v>
      </c>
      <c r="F400" s="11">
        <v>24589</v>
      </c>
      <c r="G400" s="2"/>
      <c r="I400" s="2" t="s">
        <v>62</v>
      </c>
      <c r="J400" s="2" t="s">
        <v>62</v>
      </c>
      <c r="K400" s="2" t="s">
        <v>62</v>
      </c>
      <c r="L400" s="2" t="s">
        <v>62</v>
      </c>
    </row>
    <row r="401" spans="1:16" x14ac:dyDescent="0.25">
      <c r="A401" s="8" t="s">
        <v>45</v>
      </c>
      <c r="B401" s="3">
        <v>2013</v>
      </c>
      <c r="C401" s="11">
        <v>8441.4599999999991</v>
      </c>
      <c r="D401" s="11">
        <v>12249.77</v>
      </c>
      <c r="E401" s="11">
        <v>19413</v>
      </c>
      <c r="F401" s="11">
        <v>25165.919999999998</v>
      </c>
      <c r="G401" s="2"/>
      <c r="I401" s="2" t="s">
        <v>62</v>
      </c>
      <c r="J401" s="2" t="s">
        <v>62</v>
      </c>
      <c r="K401" s="2" t="s">
        <v>62</v>
      </c>
      <c r="L401" s="2" t="s">
        <v>62</v>
      </c>
    </row>
    <row r="402" spans="1:16" x14ac:dyDescent="0.25">
      <c r="A402" s="8" t="s">
        <v>45</v>
      </c>
      <c r="B402" s="3">
        <v>2014</v>
      </c>
      <c r="C402" s="11">
        <v>8627</v>
      </c>
      <c r="D402" s="11">
        <v>12375</v>
      </c>
      <c r="E402" s="11">
        <v>19600</v>
      </c>
      <c r="F402" s="11">
        <v>25434</v>
      </c>
      <c r="G402" s="2"/>
      <c r="I402" s="2" t="s">
        <v>62</v>
      </c>
      <c r="J402" s="2" t="s">
        <v>62</v>
      </c>
      <c r="K402" s="2" t="s">
        <v>62</v>
      </c>
      <c r="L402" s="2" t="s">
        <v>62</v>
      </c>
    </row>
    <row r="403" spans="1:16" x14ac:dyDescent="0.25">
      <c r="A403" s="8" t="s">
        <v>45</v>
      </c>
      <c r="B403" s="3">
        <v>2015</v>
      </c>
      <c r="C403" s="11">
        <v>8792</v>
      </c>
      <c r="D403" s="11">
        <v>12510</v>
      </c>
      <c r="E403" s="11">
        <v>20506</v>
      </c>
      <c r="F403" s="11">
        <v>27150</v>
      </c>
      <c r="G403" s="2"/>
      <c r="I403" s="2" t="s">
        <v>62</v>
      </c>
      <c r="J403" s="2" t="s">
        <v>62</v>
      </c>
      <c r="K403" s="2" t="s">
        <v>62</v>
      </c>
      <c r="L403" s="2" t="s">
        <v>62</v>
      </c>
    </row>
    <row r="404" spans="1:16" x14ac:dyDescent="0.25">
      <c r="A404" s="8" t="s">
        <v>45</v>
      </c>
      <c r="B404" s="3">
        <v>2016</v>
      </c>
      <c r="C404" s="11">
        <v>8953</v>
      </c>
      <c r="D404" s="11">
        <v>12646.87</v>
      </c>
      <c r="E404" s="11">
        <v>21057.48</v>
      </c>
      <c r="F404" s="11">
        <v>28463.46</v>
      </c>
      <c r="G404" s="2"/>
      <c r="I404" s="2" t="s">
        <v>62</v>
      </c>
      <c r="J404" s="2" t="s">
        <v>62</v>
      </c>
      <c r="K404" s="2" t="s">
        <v>62</v>
      </c>
      <c r="L404" s="2" t="s">
        <v>62</v>
      </c>
    </row>
    <row r="405" spans="1:16" x14ac:dyDescent="0.25">
      <c r="A405" s="8" t="s">
        <v>45</v>
      </c>
      <c r="B405" s="3">
        <v>2017</v>
      </c>
      <c r="C405" s="11">
        <v>9083</v>
      </c>
      <c r="D405" s="11">
        <v>12741.37</v>
      </c>
      <c r="E405" s="11">
        <v>21536</v>
      </c>
      <c r="F405" s="11">
        <v>29656.959999999999</v>
      </c>
      <c r="G405" s="2"/>
      <c r="I405" s="2" t="s">
        <v>62</v>
      </c>
      <c r="J405" s="2" t="s">
        <v>62</v>
      </c>
      <c r="K405" s="2" t="s">
        <v>62</v>
      </c>
      <c r="L405" s="2" t="s">
        <v>62</v>
      </c>
    </row>
    <row r="406" spans="1:16" x14ac:dyDescent="0.25">
      <c r="A406" s="8" t="s">
        <v>45</v>
      </c>
      <c r="B406" s="3">
        <v>2018</v>
      </c>
      <c r="C406" s="11">
        <v>9320</v>
      </c>
      <c r="D406" s="11">
        <v>13651.3</v>
      </c>
      <c r="E406" s="11">
        <v>21866.5</v>
      </c>
      <c r="F406" s="11">
        <v>30453.46</v>
      </c>
      <c r="G406" s="2"/>
      <c r="I406" s="2" t="s">
        <v>62</v>
      </c>
      <c r="J406" s="2" t="s">
        <v>62</v>
      </c>
      <c r="K406" s="2" t="s">
        <v>62</v>
      </c>
      <c r="L406" s="2" t="s">
        <v>62</v>
      </c>
    </row>
    <row r="407" spans="1:16" x14ac:dyDescent="0.25">
      <c r="A407" s="8" t="s">
        <v>45</v>
      </c>
      <c r="B407" s="3">
        <v>2019</v>
      </c>
      <c r="C407" s="2" t="s">
        <v>62</v>
      </c>
      <c r="D407" s="11">
        <v>14060.24</v>
      </c>
      <c r="E407" s="11">
        <v>22361</v>
      </c>
      <c r="F407" s="2" t="s">
        <v>62</v>
      </c>
      <c r="G407" s="2"/>
      <c r="I407" s="11">
        <v>12424.5</v>
      </c>
      <c r="J407" s="2" t="s">
        <v>62</v>
      </c>
      <c r="K407" s="11">
        <v>37635.96</v>
      </c>
      <c r="L407" s="2" t="s">
        <v>62</v>
      </c>
    </row>
    <row r="408" spans="1:16" x14ac:dyDescent="0.25">
      <c r="A408" s="8" t="s">
        <v>45</v>
      </c>
      <c r="B408" s="3">
        <v>2020</v>
      </c>
      <c r="C408" s="2" t="s">
        <v>62</v>
      </c>
      <c r="D408" s="11">
        <v>14713.71</v>
      </c>
      <c r="E408" s="11">
        <v>23896.5</v>
      </c>
      <c r="F408" s="2" t="s">
        <v>62</v>
      </c>
      <c r="G408" s="2"/>
      <c r="I408" s="11">
        <v>13005.08</v>
      </c>
      <c r="J408" s="2" t="s">
        <v>62</v>
      </c>
      <c r="K408" s="11">
        <v>40543.96</v>
      </c>
      <c r="L408" s="2" t="s">
        <v>62</v>
      </c>
    </row>
    <row r="409" spans="1:16" x14ac:dyDescent="0.25">
      <c r="A409" s="8" t="s">
        <v>45</v>
      </c>
      <c r="B409" s="3">
        <v>2021</v>
      </c>
      <c r="C409" s="2" t="s">
        <v>62</v>
      </c>
      <c r="D409" s="11">
        <v>14723.56</v>
      </c>
      <c r="E409" s="11">
        <v>24531.5</v>
      </c>
      <c r="F409" s="2" t="s">
        <v>62</v>
      </c>
      <c r="G409" s="2"/>
      <c r="I409" s="11">
        <v>12967.72</v>
      </c>
      <c r="J409" s="2" t="s">
        <v>62</v>
      </c>
      <c r="K409" s="11">
        <v>39659.46</v>
      </c>
      <c r="L409" s="2" t="s">
        <v>62</v>
      </c>
    </row>
    <row r="410" spans="1:16" x14ac:dyDescent="0.25">
      <c r="A410" s="8" t="s">
        <v>45</v>
      </c>
      <c r="B410" s="3">
        <v>2022</v>
      </c>
      <c r="C410" s="2" t="s">
        <v>62</v>
      </c>
      <c r="D410" s="11">
        <v>16354.96</v>
      </c>
      <c r="E410" s="11">
        <v>25714.5</v>
      </c>
      <c r="F410" s="2" t="s">
        <v>62</v>
      </c>
      <c r="G410" s="2"/>
      <c r="I410" s="11">
        <v>14480.08</v>
      </c>
      <c r="J410" s="11">
        <v>20913.990000000002</v>
      </c>
      <c r="K410" s="11">
        <v>43422.46</v>
      </c>
      <c r="L410" s="11">
        <v>45807.89</v>
      </c>
    </row>
    <row r="411" spans="1:16" x14ac:dyDescent="0.25">
      <c r="A411" s="8" t="s">
        <v>45</v>
      </c>
      <c r="B411" s="3">
        <v>2023</v>
      </c>
      <c r="C411" s="2" t="s">
        <v>62</v>
      </c>
      <c r="D411" s="11">
        <v>16116.88</v>
      </c>
      <c r="E411" s="11">
        <v>26476</v>
      </c>
      <c r="F411" s="2" t="s">
        <v>62</v>
      </c>
      <c r="G411" s="2"/>
      <c r="I411" s="11">
        <v>14484.289999999999</v>
      </c>
      <c r="J411" s="11">
        <v>26368.38</v>
      </c>
      <c r="K411" s="11">
        <v>44680.4</v>
      </c>
      <c r="L411" s="11">
        <v>47794.31</v>
      </c>
    </row>
    <row r="412" spans="1:16" ht="15.75" thickBot="1" x14ac:dyDescent="0.3">
      <c r="A412" s="8" t="s">
        <v>45</v>
      </c>
      <c r="B412" s="3">
        <v>2024</v>
      </c>
      <c r="C412" s="72" t="s">
        <v>62</v>
      </c>
      <c r="D412" s="11">
        <v>17068.330000000002</v>
      </c>
      <c r="E412" s="11">
        <v>27644</v>
      </c>
      <c r="F412" s="72" t="s">
        <v>62</v>
      </c>
      <c r="G412" s="2"/>
      <c r="I412" s="11">
        <v>15094.261699999999</v>
      </c>
      <c r="J412" s="11">
        <v>26341.440000000002</v>
      </c>
      <c r="K412" s="11">
        <v>46401.403999999995</v>
      </c>
      <c r="L412" s="11">
        <v>48423.31</v>
      </c>
    </row>
    <row r="413" spans="1:16" x14ac:dyDescent="0.25">
      <c r="A413" s="29" t="s">
        <v>46</v>
      </c>
      <c r="B413" s="30">
        <v>1986</v>
      </c>
      <c r="C413" s="35">
        <v>4260</v>
      </c>
      <c r="D413" s="73" t="s">
        <v>62</v>
      </c>
      <c r="E413" s="35">
        <v>9804</v>
      </c>
      <c r="F413" s="35">
        <v>14388</v>
      </c>
      <c r="G413" s="33"/>
      <c r="H413" s="65"/>
      <c r="I413" s="65"/>
      <c r="J413" s="65"/>
      <c r="K413" s="65"/>
      <c r="L413" s="65"/>
    </row>
    <row r="414" spans="1:16" x14ac:dyDescent="0.25">
      <c r="A414" s="8" t="s">
        <v>46</v>
      </c>
      <c r="B414" s="3">
        <v>1987</v>
      </c>
      <c r="C414" s="72" t="s">
        <v>62</v>
      </c>
      <c r="D414" s="72" t="s">
        <v>62</v>
      </c>
      <c r="E414" s="72" t="s">
        <v>62</v>
      </c>
      <c r="F414" s="72" t="s">
        <v>62</v>
      </c>
      <c r="G414" s="72"/>
      <c r="I414" s="11"/>
      <c r="J414" s="11"/>
      <c r="K414" s="11"/>
      <c r="L414" s="11"/>
      <c r="M414" s="11"/>
      <c r="N414" s="11"/>
      <c r="O414" s="11"/>
      <c r="P414" s="11"/>
    </row>
    <row r="415" spans="1:16" x14ac:dyDescent="0.25">
      <c r="A415" s="8" t="s">
        <v>46</v>
      </c>
      <c r="B415" s="3">
        <v>1988</v>
      </c>
      <c r="C415" s="72" t="s">
        <v>62</v>
      </c>
      <c r="D415" s="72" t="s">
        <v>62</v>
      </c>
      <c r="E415" s="72" t="s">
        <v>62</v>
      </c>
      <c r="F415" s="72" t="s">
        <v>62</v>
      </c>
      <c r="G415" s="72"/>
      <c r="I415" s="11"/>
      <c r="J415" s="11"/>
      <c r="K415" s="11"/>
      <c r="L415" s="11"/>
      <c r="M415" s="11"/>
      <c r="N415" s="11"/>
      <c r="O415" s="11"/>
      <c r="P415" s="11"/>
    </row>
    <row r="416" spans="1:16" x14ac:dyDescent="0.25">
      <c r="A416" s="8" t="s">
        <v>46</v>
      </c>
      <c r="B416" s="3">
        <v>1989</v>
      </c>
      <c r="C416" s="11">
        <v>4930</v>
      </c>
      <c r="D416" s="72" t="s">
        <v>62</v>
      </c>
      <c r="E416" s="11">
        <v>11119</v>
      </c>
      <c r="F416" s="11">
        <v>15892</v>
      </c>
      <c r="G416" s="2"/>
    </row>
    <row r="417" spans="1:7" x14ac:dyDescent="0.25">
      <c r="A417" s="8" t="s">
        <v>46</v>
      </c>
      <c r="B417" s="3">
        <v>1990</v>
      </c>
      <c r="C417" s="11">
        <v>5127.5</v>
      </c>
      <c r="D417" s="72" t="s">
        <v>62</v>
      </c>
      <c r="E417" s="11">
        <v>11549.27</v>
      </c>
      <c r="F417" s="11">
        <v>16407</v>
      </c>
      <c r="G417" s="2"/>
    </row>
    <row r="418" spans="1:7" x14ac:dyDescent="0.25">
      <c r="A418" s="8" t="s">
        <v>46</v>
      </c>
      <c r="B418" s="3">
        <v>1991</v>
      </c>
      <c r="C418" s="11">
        <v>5383</v>
      </c>
      <c r="D418" s="72" t="s">
        <v>62</v>
      </c>
      <c r="E418" s="11">
        <v>12027.68</v>
      </c>
      <c r="F418" s="11">
        <v>17059</v>
      </c>
      <c r="G418" s="2"/>
    </row>
    <row r="419" spans="1:7" x14ac:dyDescent="0.25">
      <c r="A419" s="8" t="s">
        <v>46</v>
      </c>
      <c r="B419" s="3">
        <v>1992</v>
      </c>
      <c r="C419" s="11">
        <v>5567</v>
      </c>
      <c r="D419" s="72" t="s">
        <v>62</v>
      </c>
      <c r="E419" s="11">
        <v>12007</v>
      </c>
      <c r="F419" s="11">
        <v>17297</v>
      </c>
      <c r="G419" s="2"/>
    </row>
    <row r="420" spans="1:7" x14ac:dyDescent="0.25">
      <c r="A420" s="8" t="s">
        <v>46</v>
      </c>
      <c r="B420" s="3">
        <v>1993</v>
      </c>
      <c r="C420" s="11">
        <v>5956</v>
      </c>
      <c r="D420" s="72" t="s">
        <v>62</v>
      </c>
      <c r="E420" s="11">
        <v>12092.74</v>
      </c>
      <c r="F420" s="11">
        <v>17382</v>
      </c>
      <c r="G420" s="2"/>
    </row>
    <row r="421" spans="1:7" x14ac:dyDescent="0.25">
      <c r="A421" s="8" t="s">
        <v>46</v>
      </c>
      <c r="B421" s="3">
        <v>1994</v>
      </c>
      <c r="C421" s="11">
        <v>5959</v>
      </c>
      <c r="D421" s="72" t="s">
        <v>62</v>
      </c>
      <c r="E421" s="11">
        <v>12093.99</v>
      </c>
      <c r="F421" s="11">
        <v>17448</v>
      </c>
      <c r="G421" s="2"/>
    </row>
    <row r="422" spans="1:7" x14ac:dyDescent="0.25">
      <c r="A422" s="8" t="s">
        <v>46</v>
      </c>
      <c r="B422" s="3">
        <v>1995</v>
      </c>
      <c r="C422" s="11">
        <v>5470.72</v>
      </c>
      <c r="D422" s="72" t="s">
        <v>62</v>
      </c>
      <c r="E422" s="11">
        <v>12091</v>
      </c>
      <c r="F422" s="11">
        <v>17451</v>
      </c>
      <c r="G422" s="2"/>
    </row>
    <row r="423" spans="1:7" x14ac:dyDescent="0.25">
      <c r="A423" s="8" t="s">
        <v>46</v>
      </c>
      <c r="B423" s="3">
        <v>1996</v>
      </c>
      <c r="C423" s="11">
        <v>5959</v>
      </c>
      <c r="D423" s="72" t="s">
        <v>62</v>
      </c>
      <c r="E423" s="11">
        <v>12091</v>
      </c>
      <c r="F423" s="11">
        <v>17451</v>
      </c>
      <c r="G423" s="2"/>
    </row>
    <row r="424" spans="1:7" x14ac:dyDescent="0.25">
      <c r="A424" s="8" t="s">
        <v>46</v>
      </c>
      <c r="B424" s="3">
        <v>1997</v>
      </c>
      <c r="C424" s="11">
        <v>5470.72</v>
      </c>
      <c r="D424" s="72" t="s">
        <v>62</v>
      </c>
      <c r="E424" s="11">
        <v>12090.94</v>
      </c>
      <c r="F424" s="11">
        <v>16588.239999999998</v>
      </c>
      <c r="G424" s="2"/>
    </row>
    <row r="425" spans="1:7" x14ac:dyDescent="0.25">
      <c r="A425" s="8" t="s">
        <v>46</v>
      </c>
      <c r="B425" s="3">
        <v>1998</v>
      </c>
      <c r="C425" s="11">
        <v>5487.28</v>
      </c>
      <c r="D425" s="72" t="s">
        <v>62</v>
      </c>
      <c r="E425" s="11">
        <v>11299.550000000001</v>
      </c>
      <c r="F425" s="11">
        <v>16690.419999999998</v>
      </c>
      <c r="G425" s="2"/>
    </row>
    <row r="426" spans="1:7" x14ac:dyDescent="0.25">
      <c r="A426" s="8" t="s">
        <v>46</v>
      </c>
      <c r="B426" s="3">
        <v>1999</v>
      </c>
      <c r="C426" s="11">
        <v>5738.92</v>
      </c>
      <c r="D426" s="72" t="s">
        <v>62</v>
      </c>
      <c r="E426" s="11">
        <v>11876.61</v>
      </c>
      <c r="F426" s="11">
        <v>17590.12</v>
      </c>
      <c r="G426" s="2"/>
    </row>
    <row r="427" spans="1:7" x14ac:dyDescent="0.25">
      <c r="A427" s="8" t="s">
        <v>46</v>
      </c>
      <c r="B427" s="3">
        <v>2000</v>
      </c>
      <c r="C427" s="11">
        <v>5893.51</v>
      </c>
      <c r="D427" s="72" t="s">
        <v>62</v>
      </c>
      <c r="E427" s="11">
        <v>12214.68</v>
      </c>
      <c r="F427" s="11">
        <v>17960.16</v>
      </c>
      <c r="G427" s="2"/>
    </row>
    <row r="428" spans="1:7" x14ac:dyDescent="0.25">
      <c r="A428" s="8" t="s">
        <v>46</v>
      </c>
      <c r="B428" s="3">
        <v>2001</v>
      </c>
      <c r="C428" s="11">
        <v>6033.95</v>
      </c>
      <c r="D428" s="72" t="s">
        <v>62</v>
      </c>
      <c r="E428" s="11">
        <v>12521.46</v>
      </c>
      <c r="F428" s="11">
        <v>18474</v>
      </c>
      <c r="G428" s="2"/>
    </row>
    <row r="429" spans="1:7" x14ac:dyDescent="0.25">
      <c r="A429" s="8" t="s">
        <v>46</v>
      </c>
      <c r="B429" s="3">
        <v>2002</v>
      </c>
      <c r="C429" s="11">
        <v>6075.11</v>
      </c>
      <c r="D429" s="72" t="s">
        <v>62</v>
      </c>
      <c r="E429" s="11">
        <v>12584</v>
      </c>
      <c r="F429" s="11">
        <v>18594</v>
      </c>
      <c r="G429" s="2"/>
    </row>
    <row r="430" spans="1:7" x14ac:dyDescent="0.25">
      <c r="A430" s="8" t="s">
        <v>46</v>
      </c>
      <c r="B430" s="3">
        <v>2003</v>
      </c>
      <c r="C430" s="11">
        <v>6212.22</v>
      </c>
      <c r="D430" s="72" t="s">
        <v>62</v>
      </c>
      <c r="E430" s="11">
        <v>12587.42</v>
      </c>
      <c r="F430" s="11">
        <v>18755.68</v>
      </c>
      <c r="G430" s="2"/>
    </row>
    <row r="431" spans="1:7" x14ac:dyDescent="0.25">
      <c r="A431" s="8" t="s">
        <v>46</v>
      </c>
      <c r="B431" s="3">
        <v>2004</v>
      </c>
      <c r="C431" s="11">
        <v>6248.83</v>
      </c>
      <c r="D431" s="72" t="s">
        <v>62</v>
      </c>
      <c r="E431" s="11">
        <v>12712.1</v>
      </c>
      <c r="F431" s="11">
        <v>19058.16</v>
      </c>
      <c r="G431" s="2"/>
    </row>
    <row r="432" spans="1:7" x14ac:dyDescent="0.25">
      <c r="A432" s="8" t="s">
        <v>46</v>
      </c>
      <c r="B432" s="3">
        <v>2005</v>
      </c>
      <c r="C432" s="11">
        <v>6663</v>
      </c>
      <c r="D432" s="72" t="s">
        <v>62</v>
      </c>
      <c r="E432" s="11">
        <v>13235</v>
      </c>
      <c r="F432" s="11">
        <v>19327</v>
      </c>
      <c r="G432" s="2"/>
    </row>
    <row r="433" spans="1:10" x14ac:dyDescent="0.25">
      <c r="A433" s="8" t="s">
        <v>46</v>
      </c>
      <c r="B433" s="3">
        <v>2006</v>
      </c>
      <c r="C433" s="11">
        <v>8541.77</v>
      </c>
      <c r="D433" s="72" t="s">
        <v>62</v>
      </c>
      <c r="E433" s="11">
        <v>15709</v>
      </c>
      <c r="F433" s="11">
        <v>21632.98</v>
      </c>
      <c r="G433" s="2"/>
    </row>
    <row r="434" spans="1:10" x14ac:dyDescent="0.25">
      <c r="A434" s="8" t="s">
        <v>46</v>
      </c>
      <c r="B434" s="3">
        <v>2007</v>
      </c>
      <c r="C434" s="11">
        <v>7580.2599999999993</v>
      </c>
      <c r="D434" s="72" t="s">
        <v>62</v>
      </c>
      <c r="E434" s="11">
        <v>15320.74</v>
      </c>
      <c r="F434" s="11">
        <v>20645.34</v>
      </c>
      <c r="G434" s="2"/>
    </row>
    <row r="435" spans="1:10" x14ac:dyDescent="0.25">
      <c r="A435" s="8" t="s">
        <v>46</v>
      </c>
      <c r="B435" s="3">
        <v>2008</v>
      </c>
      <c r="C435" s="11">
        <v>8119.65</v>
      </c>
      <c r="D435" s="72" t="s">
        <v>62</v>
      </c>
      <c r="E435" s="11">
        <v>16413.38</v>
      </c>
      <c r="F435" s="11">
        <v>22625.5</v>
      </c>
      <c r="G435" s="2"/>
    </row>
    <row r="436" spans="1:10" x14ac:dyDescent="0.25">
      <c r="A436" s="8" t="s">
        <v>46</v>
      </c>
      <c r="B436" s="3">
        <v>2009</v>
      </c>
      <c r="C436" s="11">
        <v>8779.94</v>
      </c>
      <c r="D436" s="72" t="s">
        <v>62</v>
      </c>
      <c r="E436" s="11">
        <v>17922.939999999999</v>
      </c>
      <c r="F436" s="11">
        <v>24001.120000000003</v>
      </c>
      <c r="G436" s="2"/>
    </row>
    <row r="437" spans="1:10" x14ac:dyDescent="0.25">
      <c r="A437" s="8" t="s">
        <v>46</v>
      </c>
      <c r="B437" s="3">
        <v>2010</v>
      </c>
      <c r="C437" s="11">
        <v>8731.9600000000009</v>
      </c>
      <c r="D437" s="72" t="s">
        <v>62</v>
      </c>
      <c r="E437" s="11">
        <v>17805.66</v>
      </c>
      <c r="F437" s="11">
        <v>23967.93</v>
      </c>
      <c r="G437" s="2"/>
    </row>
    <row r="438" spans="1:10" x14ac:dyDescent="0.25">
      <c r="A438" s="8" t="s">
        <v>46</v>
      </c>
      <c r="B438" s="3">
        <v>2011</v>
      </c>
      <c r="C438" s="11">
        <v>8890.68</v>
      </c>
      <c r="D438" s="72" t="s">
        <v>62</v>
      </c>
      <c r="E438" s="11">
        <v>18038.52</v>
      </c>
      <c r="F438" s="11">
        <v>24160.52</v>
      </c>
      <c r="G438" s="2"/>
    </row>
    <row r="439" spans="1:10" x14ac:dyDescent="0.25">
      <c r="A439" s="8" t="s">
        <v>46</v>
      </c>
      <c r="B439" s="3">
        <v>2012</v>
      </c>
      <c r="C439" s="11">
        <v>8901</v>
      </c>
      <c r="D439" s="72" t="s">
        <v>62</v>
      </c>
      <c r="E439" s="11">
        <v>18371</v>
      </c>
      <c r="F439" s="11">
        <v>24578</v>
      </c>
      <c r="G439" s="2"/>
    </row>
    <row r="440" spans="1:10" x14ac:dyDescent="0.25">
      <c r="A440" s="8" t="s">
        <v>46</v>
      </c>
      <c r="B440" s="3">
        <v>2013</v>
      </c>
      <c r="C440" s="11">
        <v>8901.0300000000007</v>
      </c>
      <c r="D440" s="11">
        <v>13977.65</v>
      </c>
      <c r="E440" s="11">
        <v>18975.64</v>
      </c>
      <c r="F440" s="11">
        <v>25171.48</v>
      </c>
      <c r="G440" s="2"/>
    </row>
    <row r="441" spans="1:10" x14ac:dyDescent="0.25">
      <c r="A441" s="8" t="s">
        <v>46</v>
      </c>
      <c r="B441" s="3">
        <v>2014</v>
      </c>
      <c r="C441" s="11">
        <v>8995</v>
      </c>
      <c r="D441" s="11">
        <v>14720</v>
      </c>
      <c r="E441" s="11">
        <v>19351</v>
      </c>
      <c r="F441" s="11">
        <v>25806</v>
      </c>
      <c r="G441" s="2"/>
    </row>
    <row r="442" spans="1:10" x14ac:dyDescent="0.25">
      <c r="A442" s="8" t="s">
        <v>46</v>
      </c>
      <c r="B442" s="3">
        <v>2015</v>
      </c>
      <c r="C442" s="11">
        <v>8852</v>
      </c>
      <c r="D442" s="11">
        <v>15403</v>
      </c>
      <c r="E442" s="11">
        <v>20271</v>
      </c>
      <c r="F442" s="11">
        <v>27542</v>
      </c>
      <c r="G442" s="2"/>
    </row>
    <row r="443" spans="1:10" x14ac:dyDescent="0.25">
      <c r="A443" s="8" t="s">
        <v>46</v>
      </c>
      <c r="B443" s="3">
        <v>2016</v>
      </c>
      <c r="C443" s="11">
        <v>9076.4</v>
      </c>
      <c r="D443" s="11">
        <v>15498.34</v>
      </c>
      <c r="E443" s="11">
        <v>20680.84</v>
      </c>
      <c r="F443" s="11">
        <v>28815.63</v>
      </c>
      <c r="G443" s="2"/>
    </row>
    <row r="444" spans="1:10" x14ac:dyDescent="0.25">
      <c r="A444" s="8" t="s">
        <v>46</v>
      </c>
      <c r="B444" s="3">
        <v>2017</v>
      </c>
      <c r="C444" s="11">
        <v>8819.92</v>
      </c>
      <c r="D444" s="11">
        <v>15644.67</v>
      </c>
      <c r="E444" s="11">
        <v>21085.879999999997</v>
      </c>
      <c r="F444" s="11">
        <v>29775.72</v>
      </c>
      <c r="G444" s="2"/>
    </row>
    <row r="445" spans="1:10" x14ac:dyDescent="0.25">
      <c r="A445" s="8" t="s">
        <v>46</v>
      </c>
      <c r="B445" s="3">
        <v>2018</v>
      </c>
      <c r="C445" s="11">
        <v>8883</v>
      </c>
      <c r="D445" s="11">
        <v>15789.48</v>
      </c>
      <c r="E445" s="11">
        <v>21087.16</v>
      </c>
      <c r="F445" s="11">
        <v>29955.08</v>
      </c>
      <c r="G445" s="2"/>
    </row>
    <row r="446" spans="1:10" x14ac:dyDescent="0.25">
      <c r="A446" s="8" t="s">
        <v>46</v>
      </c>
      <c r="B446" s="3">
        <v>2019</v>
      </c>
      <c r="C446" s="11">
        <v>8829.1200000000008</v>
      </c>
      <c r="D446" s="11">
        <v>15826.230000000001</v>
      </c>
      <c r="E446" s="11">
        <v>21240.42</v>
      </c>
      <c r="F446" s="11">
        <v>30193.119999999999</v>
      </c>
      <c r="G446" s="2"/>
      <c r="H446" s="114"/>
      <c r="I446" s="114"/>
      <c r="J446" s="114"/>
    </row>
    <row r="447" spans="1:10" x14ac:dyDescent="0.25">
      <c r="A447" s="8" t="s">
        <v>46</v>
      </c>
      <c r="B447" s="3">
        <v>2020</v>
      </c>
      <c r="C447" s="11">
        <v>11799</v>
      </c>
      <c r="D447" s="11">
        <v>16564</v>
      </c>
      <c r="E447" s="11">
        <v>25087</v>
      </c>
      <c r="F447" s="11">
        <v>34294</v>
      </c>
      <c r="G447" s="2"/>
    </row>
    <row r="448" spans="1:10" x14ac:dyDescent="0.25">
      <c r="A448" s="8" t="s">
        <v>46</v>
      </c>
      <c r="B448" s="3">
        <v>2021</v>
      </c>
      <c r="C448" s="11">
        <v>11471</v>
      </c>
      <c r="D448" s="11">
        <v>16313.359999999999</v>
      </c>
      <c r="E448" s="11">
        <v>25315</v>
      </c>
      <c r="F448" s="11">
        <v>32888</v>
      </c>
      <c r="G448" s="2"/>
    </row>
    <row r="449" spans="1:16" x14ac:dyDescent="0.25">
      <c r="A449" s="8" t="s">
        <v>46</v>
      </c>
      <c r="B449" s="3">
        <v>2022</v>
      </c>
      <c r="C449" s="11">
        <v>12496</v>
      </c>
      <c r="D449" s="51">
        <v>17038.59</v>
      </c>
      <c r="E449" s="51">
        <v>25451.25</v>
      </c>
      <c r="F449" s="51">
        <v>35088.75</v>
      </c>
      <c r="G449" s="2"/>
    </row>
    <row r="450" spans="1:16" x14ac:dyDescent="0.25">
      <c r="A450" s="8" t="s">
        <v>46</v>
      </c>
      <c r="B450" s="3">
        <v>2023</v>
      </c>
      <c r="C450" s="11">
        <v>12955.18</v>
      </c>
      <c r="D450" s="51">
        <v>17148.3</v>
      </c>
      <c r="E450" s="51">
        <v>26369.75</v>
      </c>
      <c r="F450" s="51">
        <v>36212.25</v>
      </c>
      <c r="G450" s="2"/>
    </row>
    <row r="451" spans="1:16" ht="15.75" thickBot="1" x14ac:dyDescent="0.3">
      <c r="A451" s="8" t="s">
        <v>46</v>
      </c>
      <c r="B451" s="3">
        <v>2024</v>
      </c>
      <c r="C451" s="11">
        <v>13401.869999999999</v>
      </c>
      <c r="D451" s="51">
        <v>17373.25</v>
      </c>
      <c r="E451" s="51">
        <v>27191</v>
      </c>
      <c r="F451" s="51">
        <v>37493</v>
      </c>
      <c r="G451" s="2"/>
    </row>
    <row r="452" spans="1:16" x14ac:dyDescent="0.25">
      <c r="A452" s="29" t="s">
        <v>48</v>
      </c>
      <c r="B452" s="30">
        <v>1986</v>
      </c>
      <c r="C452" s="35">
        <v>5145</v>
      </c>
      <c r="D452" s="73" t="s">
        <v>62</v>
      </c>
      <c r="E452" s="35">
        <v>10303</v>
      </c>
      <c r="F452" s="35">
        <v>16283</v>
      </c>
      <c r="G452" s="33"/>
      <c r="H452" s="73"/>
      <c r="I452" s="65"/>
      <c r="J452" s="65"/>
      <c r="K452" s="65"/>
      <c r="L452" s="65"/>
    </row>
    <row r="453" spans="1:16" x14ac:dyDescent="0.25">
      <c r="A453" s="8" t="s">
        <v>48</v>
      </c>
      <c r="B453" s="3">
        <v>1987</v>
      </c>
      <c r="C453" s="72" t="s">
        <v>62</v>
      </c>
      <c r="D453" s="72" t="s">
        <v>62</v>
      </c>
      <c r="E453" s="72" t="s">
        <v>62</v>
      </c>
      <c r="F453" s="72" t="s">
        <v>62</v>
      </c>
      <c r="G453" s="72"/>
      <c r="I453" s="11"/>
      <c r="J453" s="11"/>
      <c r="K453" s="11"/>
      <c r="L453" s="11"/>
      <c r="M453" s="11"/>
      <c r="N453" s="11"/>
      <c r="O453" s="11"/>
      <c r="P453" s="11"/>
    </row>
    <row r="454" spans="1:16" x14ac:dyDescent="0.25">
      <c r="A454" s="8" t="s">
        <v>48</v>
      </c>
      <c r="B454" s="3">
        <v>1988</v>
      </c>
      <c r="C454" s="72" t="s">
        <v>62</v>
      </c>
      <c r="D454" s="72" t="s">
        <v>62</v>
      </c>
      <c r="E454" s="72" t="s">
        <v>62</v>
      </c>
      <c r="F454" s="72" t="s">
        <v>62</v>
      </c>
      <c r="G454" s="72"/>
      <c r="I454" s="11"/>
      <c r="J454" s="11"/>
      <c r="K454" s="11"/>
      <c r="L454" s="11"/>
      <c r="M454" s="11"/>
      <c r="N454" s="11"/>
      <c r="O454" s="11"/>
      <c r="P454" s="11"/>
    </row>
    <row r="455" spans="1:16" x14ac:dyDescent="0.25">
      <c r="A455" s="8" t="s">
        <v>48</v>
      </c>
      <c r="B455" s="3">
        <v>1989</v>
      </c>
      <c r="C455" s="11">
        <v>7151</v>
      </c>
      <c r="D455" s="11">
        <v>7991</v>
      </c>
      <c r="E455" s="11">
        <v>12896</v>
      </c>
      <c r="F455" s="11">
        <v>19570</v>
      </c>
      <c r="G455" s="2"/>
    </row>
    <row r="456" spans="1:16" x14ac:dyDescent="0.25">
      <c r="A456" s="8" t="s">
        <v>48</v>
      </c>
      <c r="B456" s="3">
        <v>1990</v>
      </c>
      <c r="C456" s="11">
        <v>7663.58</v>
      </c>
      <c r="D456" s="11">
        <v>8507.7800000000007</v>
      </c>
      <c r="E456" s="11">
        <v>13787</v>
      </c>
      <c r="F456" s="11">
        <v>20526</v>
      </c>
      <c r="G456" s="2"/>
    </row>
    <row r="457" spans="1:16" x14ac:dyDescent="0.25">
      <c r="A457" s="8" t="s">
        <v>48</v>
      </c>
      <c r="B457" s="3">
        <v>1991</v>
      </c>
      <c r="C457" s="11">
        <v>8100</v>
      </c>
      <c r="D457" s="11">
        <v>8953</v>
      </c>
      <c r="E457" s="11">
        <v>14685</v>
      </c>
      <c r="F457" s="11">
        <v>22034</v>
      </c>
      <c r="G457" s="2"/>
    </row>
    <row r="458" spans="1:16" x14ac:dyDescent="0.25">
      <c r="A458" s="8" t="s">
        <v>48</v>
      </c>
      <c r="B458" s="3">
        <v>1992</v>
      </c>
      <c r="C458" s="11">
        <v>8115</v>
      </c>
      <c r="D458" s="11">
        <v>8972</v>
      </c>
      <c r="E458" s="11">
        <v>14822</v>
      </c>
      <c r="F458" s="11">
        <v>22379</v>
      </c>
      <c r="G458" s="2"/>
    </row>
    <row r="459" spans="1:16" x14ac:dyDescent="0.25">
      <c r="A459" s="8" t="s">
        <v>48</v>
      </c>
      <c r="B459" s="3">
        <v>1993</v>
      </c>
      <c r="C459" s="11">
        <v>8121</v>
      </c>
      <c r="D459" s="11">
        <v>8977</v>
      </c>
      <c r="E459" s="11">
        <v>14840.5</v>
      </c>
      <c r="F459" s="11">
        <v>22404</v>
      </c>
      <c r="G459" s="2"/>
    </row>
    <row r="460" spans="1:16" x14ac:dyDescent="0.25">
      <c r="A460" s="8" t="s">
        <v>48</v>
      </c>
      <c r="B460" s="3">
        <v>1994</v>
      </c>
      <c r="C460" s="11">
        <v>8122.78</v>
      </c>
      <c r="D460" s="11">
        <v>8979.58</v>
      </c>
      <c r="E460" s="11">
        <v>14848</v>
      </c>
      <c r="F460" s="11">
        <v>22413</v>
      </c>
      <c r="G460" s="2"/>
    </row>
    <row r="461" spans="1:16" x14ac:dyDescent="0.25">
      <c r="A461" s="8" t="s">
        <v>48</v>
      </c>
      <c r="B461" s="3">
        <v>1995</v>
      </c>
      <c r="C461" s="11">
        <v>8123</v>
      </c>
      <c r="D461" s="11">
        <v>9640</v>
      </c>
      <c r="E461" s="11">
        <v>14848</v>
      </c>
      <c r="F461" s="11">
        <v>22413</v>
      </c>
      <c r="G461" s="2"/>
    </row>
    <row r="462" spans="1:16" x14ac:dyDescent="0.25">
      <c r="A462" s="8" t="s">
        <v>48</v>
      </c>
      <c r="B462" s="3">
        <v>1996</v>
      </c>
      <c r="C462" s="11">
        <v>8123</v>
      </c>
      <c r="D462" s="11">
        <v>9646</v>
      </c>
      <c r="E462" s="11">
        <v>14848</v>
      </c>
      <c r="F462" s="11">
        <v>22413</v>
      </c>
      <c r="G462" s="2"/>
    </row>
    <row r="463" spans="1:16" x14ac:dyDescent="0.25">
      <c r="A463" s="8" t="s">
        <v>48</v>
      </c>
      <c r="B463" s="3">
        <v>1997</v>
      </c>
      <c r="C463" s="11">
        <v>11172.78</v>
      </c>
      <c r="D463" s="11">
        <v>12702.78</v>
      </c>
      <c r="E463" s="11">
        <v>18201</v>
      </c>
      <c r="F463" s="11">
        <v>26363</v>
      </c>
      <c r="G463" s="2"/>
    </row>
    <row r="464" spans="1:16" x14ac:dyDescent="0.25">
      <c r="A464" s="8" t="s">
        <v>48</v>
      </c>
      <c r="B464" s="3">
        <v>1998</v>
      </c>
      <c r="C464" s="11">
        <v>11151.2</v>
      </c>
      <c r="D464" s="11">
        <v>12702.78</v>
      </c>
      <c r="E464" s="11">
        <v>18201</v>
      </c>
      <c r="F464" s="11">
        <v>26363</v>
      </c>
      <c r="G464" s="2"/>
    </row>
    <row r="465" spans="1:7" x14ac:dyDescent="0.25">
      <c r="A465" s="8" t="s">
        <v>48</v>
      </c>
      <c r="B465" s="3">
        <v>1999</v>
      </c>
      <c r="C465" s="11">
        <v>11172.78</v>
      </c>
      <c r="D465" s="11">
        <v>12702.78</v>
      </c>
      <c r="E465" s="11">
        <v>18501</v>
      </c>
      <c r="F465" s="11">
        <v>26363</v>
      </c>
      <c r="G465" s="2"/>
    </row>
    <row r="466" spans="1:7" x14ac:dyDescent="0.25">
      <c r="A466" s="8" t="s">
        <v>48</v>
      </c>
      <c r="B466" s="3">
        <v>2000</v>
      </c>
      <c r="C466" s="11">
        <v>11235.88</v>
      </c>
      <c r="D466" s="11">
        <v>12753</v>
      </c>
      <c r="E466" s="11">
        <v>18553</v>
      </c>
      <c r="F466" s="11">
        <v>26472.5</v>
      </c>
      <c r="G466" s="2"/>
    </row>
    <row r="467" spans="1:7" x14ac:dyDescent="0.25">
      <c r="A467" s="8" t="s">
        <v>48</v>
      </c>
      <c r="B467" s="3">
        <v>2001</v>
      </c>
      <c r="C467" s="11">
        <v>12337.34</v>
      </c>
      <c r="D467" s="11">
        <v>13858</v>
      </c>
      <c r="E467" s="11">
        <v>19715.5</v>
      </c>
      <c r="F467" s="11">
        <v>27718.420000000002</v>
      </c>
      <c r="G467" s="2"/>
    </row>
    <row r="468" spans="1:7" x14ac:dyDescent="0.25">
      <c r="A468" s="8" t="s">
        <v>48</v>
      </c>
      <c r="B468" s="3">
        <v>2002</v>
      </c>
      <c r="C468" s="11">
        <v>12448.69</v>
      </c>
      <c r="D468" s="11">
        <v>13965.5</v>
      </c>
      <c r="E468" s="11">
        <v>19827</v>
      </c>
      <c r="F468" s="11">
        <v>28114.7</v>
      </c>
      <c r="G468" s="2"/>
    </row>
    <row r="469" spans="1:7" x14ac:dyDescent="0.25">
      <c r="A469" s="8" t="s">
        <v>48</v>
      </c>
      <c r="B469" s="3">
        <v>2003</v>
      </c>
      <c r="C469" s="11">
        <v>12462.07</v>
      </c>
      <c r="D469" s="11">
        <v>13972.5</v>
      </c>
      <c r="E469" s="11">
        <v>19870</v>
      </c>
      <c r="F469" s="11">
        <v>28212.7</v>
      </c>
      <c r="G469" s="2"/>
    </row>
    <row r="470" spans="1:7" x14ac:dyDescent="0.25">
      <c r="A470" s="8" t="s">
        <v>48</v>
      </c>
      <c r="B470" s="3">
        <v>2004</v>
      </c>
      <c r="C470" s="11">
        <v>12465</v>
      </c>
      <c r="D470" s="11">
        <v>13981</v>
      </c>
      <c r="E470" s="11">
        <v>19993</v>
      </c>
      <c r="F470" s="11">
        <v>28518.35</v>
      </c>
      <c r="G470" s="2"/>
    </row>
    <row r="471" spans="1:7" x14ac:dyDescent="0.25">
      <c r="A471" s="8" t="s">
        <v>48</v>
      </c>
      <c r="B471" s="3">
        <v>2005</v>
      </c>
      <c r="C471" s="11">
        <v>12467</v>
      </c>
      <c r="D471" s="11">
        <v>14740</v>
      </c>
      <c r="E471" s="11">
        <v>19830</v>
      </c>
      <c r="F471" s="11">
        <v>28940</v>
      </c>
      <c r="G471" s="2"/>
    </row>
    <row r="472" spans="1:7" x14ac:dyDescent="0.25">
      <c r="A472" s="8" t="s">
        <v>48</v>
      </c>
      <c r="B472" s="3">
        <v>2006</v>
      </c>
      <c r="C472" s="11">
        <v>12468.24</v>
      </c>
      <c r="D472" s="11">
        <v>15495.5</v>
      </c>
      <c r="E472" s="11">
        <v>20592.98</v>
      </c>
      <c r="F472" s="11">
        <v>29244</v>
      </c>
      <c r="G472" s="2"/>
    </row>
    <row r="473" spans="1:7" x14ac:dyDescent="0.25">
      <c r="A473" s="8" t="s">
        <v>48</v>
      </c>
      <c r="B473" s="3">
        <v>2007</v>
      </c>
      <c r="C473" s="11">
        <v>12469.96</v>
      </c>
      <c r="D473" s="11">
        <v>15503</v>
      </c>
      <c r="E473" s="11">
        <v>20861.440000000002</v>
      </c>
      <c r="F473" s="11">
        <v>29069</v>
      </c>
      <c r="G473" s="2"/>
    </row>
    <row r="474" spans="1:7" x14ac:dyDescent="0.25">
      <c r="A474" s="8" t="s">
        <v>48</v>
      </c>
      <c r="B474" s="3">
        <v>2008</v>
      </c>
      <c r="C474" s="11">
        <v>13696.84</v>
      </c>
      <c r="D474" s="11">
        <v>16735.5</v>
      </c>
      <c r="E474" s="11">
        <v>22892.920000000002</v>
      </c>
      <c r="F474" s="11">
        <v>32126.510000000002</v>
      </c>
      <c r="G474" s="2"/>
    </row>
    <row r="475" spans="1:7" x14ac:dyDescent="0.25">
      <c r="A475" s="8" t="s">
        <v>48</v>
      </c>
      <c r="B475" s="3">
        <v>2009</v>
      </c>
      <c r="C475" s="11">
        <v>15369.17</v>
      </c>
      <c r="D475" s="11">
        <v>18401.5</v>
      </c>
      <c r="E475" s="11">
        <v>25489</v>
      </c>
      <c r="F475" s="11">
        <v>35340</v>
      </c>
      <c r="G475" s="2"/>
    </row>
    <row r="476" spans="1:7" x14ac:dyDescent="0.25">
      <c r="A476" s="8" t="s">
        <v>48</v>
      </c>
      <c r="B476" s="3">
        <v>2010</v>
      </c>
      <c r="C476" s="11">
        <v>15614.73</v>
      </c>
      <c r="D476" s="11">
        <v>18626.5</v>
      </c>
      <c r="E476" s="11">
        <v>25838.5</v>
      </c>
      <c r="F476" s="11">
        <v>35832.01</v>
      </c>
      <c r="G476" s="2"/>
    </row>
    <row r="477" spans="1:7" x14ac:dyDescent="0.25">
      <c r="A477" s="8" t="s">
        <v>48</v>
      </c>
      <c r="B477" s="3">
        <v>2011</v>
      </c>
      <c r="C477" s="11">
        <v>15696.5</v>
      </c>
      <c r="D477" s="11">
        <v>18696.5</v>
      </c>
      <c r="E477" s="11">
        <v>25952.5</v>
      </c>
      <c r="F477" s="11">
        <v>35997</v>
      </c>
      <c r="G477" s="2"/>
    </row>
    <row r="478" spans="1:7" x14ac:dyDescent="0.25">
      <c r="A478" s="8" t="s">
        <v>48</v>
      </c>
      <c r="B478" s="3">
        <v>2012</v>
      </c>
      <c r="C478" s="11">
        <v>16092</v>
      </c>
      <c r="D478" s="11">
        <v>19092</v>
      </c>
      <c r="E478" s="11">
        <v>26552</v>
      </c>
      <c r="F478" s="11">
        <v>36852.630000000005</v>
      </c>
      <c r="G478" s="2"/>
    </row>
    <row r="479" spans="1:7" x14ac:dyDescent="0.25">
      <c r="A479" s="8" t="s">
        <v>48</v>
      </c>
      <c r="B479" s="3">
        <v>2013</v>
      </c>
      <c r="C479" s="11">
        <v>16491.5</v>
      </c>
      <c r="D479" s="11">
        <v>19491.5</v>
      </c>
      <c r="E479" s="11">
        <v>27162</v>
      </c>
      <c r="F479" s="11">
        <v>37732.89</v>
      </c>
      <c r="G479" s="2"/>
    </row>
    <row r="480" spans="1:7" x14ac:dyDescent="0.25">
      <c r="A480" s="8" t="s">
        <v>48</v>
      </c>
      <c r="B480" s="3">
        <v>2014</v>
      </c>
      <c r="C480" s="11">
        <v>17417</v>
      </c>
      <c r="D480" s="11">
        <v>21071</v>
      </c>
      <c r="E480" s="11">
        <v>28586</v>
      </c>
      <c r="F480" s="11">
        <v>39887</v>
      </c>
      <c r="G480" s="2"/>
    </row>
    <row r="481" spans="1:12" x14ac:dyDescent="0.25">
      <c r="A481" s="8" t="s">
        <v>48</v>
      </c>
      <c r="B481" s="3">
        <v>2015</v>
      </c>
      <c r="C481" s="11">
        <v>17641</v>
      </c>
      <c r="D481" s="11">
        <v>21295</v>
      </c>
      <c r="E481" s="11">
        <v>29728</v>
      </c>
      <c r="F481" s="11">
        <v>41965</v>
      </c>
      <c r="G481" s="2"/>
    </row>
    <row r="482" spans="1:12" x14ac:dyDescent="0.25">
      <c r="A482" s="8" t="s">
        <v>48</v>
      </c>
      <c r="B482" s="3">
        <v>2016</v>
      </c>
      <c r="C482" s="11">
        <v>17669</v>
      </c>
      <c r="D482" s="11">
        <v>21323</v>
      </c>
      <c r="E482" s="11">
        <v>31351.48</v>
      </c>
      <c r="F482" s="11">
        <v>45387</v>
      </c>
      <c r="G482" s="2"/>
    </row>
    <row r="483" spans="1:12" x14ac:dyDescent="0.25">
      <c r="A483" s="8" t="s">
        <v>48</v>
      </c>
      <c r="B483" s="3">
        <v>2017</v>
      </c>
      <c r="C483" s="11">
        <v>17820</v>
      </c>
      <c r="D483" s="11">
        <v>21474</v>
      </c>
      <c r="E483" s="11">
        <v>33082</v>
      </c>
      <c r="F483" s="11">
        <v>48915</v>
      </c>
      <c r="G483" s="2"/>
    </row>
    <row r="484" spans="1:12" x14ac:dyDescent="0.25">
      <c r="A484" s="8" t="s">
        <v>48</v>
      </c>
      <c r="B484" s="3">
        <v>2018</v>
      </c>
      <c r="C484" s="11">
        <v>18093</v>
      </c>
      <c r="D484" s="11">
        <v>21747</v>
      </c>
      <c r="E484" s="11">
        <v>34003</v>
      </c>
      <c r="F484" s="11">
        <v>50489.33</v>
      </c>
      <c r="G484" s="2"/>
    </row>
    <row r="485" spans="1:12" x14ac:dyDescent="0.25">
      <c r="A485" s="8" t="s">
        <v>48</v>
      </c>
      <c r="B485" s="3">
        <v>2019</v>
      </c>
      <c r="C485" s="11">
        <v>18507</v>
      </c>
      <c r="D485" s="11">
        <v>22161</v>
      </c>
      <c r="E485" s="11">
        <v>34755.5</v>
      </c>
      <c r="F485" s="11">
        <v>50812.51</v>
      </c>
      <c r="G485" s="2"/>
    </row>
    <row r="486" spans="1:12" x14ac:dyDescent="0.25">
      <c r="A486" s="8" t="s">
        <v>48</v>
      </c>
      <c r="B486" s="3">
        <v>2020</v>
      </c>
      <c r="C486" s="11">
        <v>19232.02</v>
      </c>
      <c r="D486" s="11">
        <v>22959.1</v>
      </c>
      <c r="E486" s="11">
        <v>36599</v>
      </c>
      <c r="F486" s="11">
        <v>53461.619999999995</v>
      </c>
      <c r="G486" s="2"/>
    </row>
    <row r="487" spans="1:12" x14ac:dyDescent="0.25">
      <c r="A487" s="8" t="s">
        <v>48</v>
      </c>
      <c r="B487" s="3">
        <v>2021</v>
      </c>
      <c r="C487" s="11">
        <v>19236.5</v>
      </c>
      <c r="D487" s="11">
        <v>22912.5</v>
      </c>
      <c r="E487" s="11">
        <v>37387</v>
      </c>
      <c r="F487" s="11">
        <v>52838.68</v>
      </c>
      <c r="G487" s="2"/>
    </row>
    <row r="488" spans="1:12" x14ac:dyDescent="0.25">
      <c r="A488" s="8" t="s">
        <v>48</v>
      </c>
      <c r="B488" s="3">
        <v>2022</v>
      </c>
      <c r="C488" s="51">
        <v>20171</v>
      </c>
      <c r="D488" s="51">
        <v>23825</v>
      </c>
      <c r="E488" s="51">
        <v>37788.5</v>
      </c>
      <c r="F488" s="51">
        <v>55251.12</v>
      </c>
      <c r="G488" s="2"/>
    </row>
    <row r="489" spans="1:12" x14ac:dyDescent="0.25">
      <c r="A489" s="8" t="s">
        <v>48</v>
      </c>
      <c r="B489" s="3">
        <v>2023</v>
      </c>
      <c r="C489" s="51">
        <v>22097</v>
      </c>
      <c r="D489" s="51">
        <v>25751</v>
      </c>
      <c r="E489" s="51">
        <v>41385.5</v>
      </c>
      <c r="F489" s="51">
        <v>61390.782499999994</v>
      </c>
      <c r="G489" s="2"/>
    </row>
    <row r="490" spans="1:12" ht="15.75" thickBot="1" x14ac:dyDescent="0.3">
      <c r="A490" s="8" t="s">
        <v>48</v>
      </c>
      <c r="B490" s="3">
        <v>2024</v>
      </c>
      <c r="C490" s="51">
        <v>23280.5</v>
      </c>
      <c r="D490" s="51">
        <v>26934.5</v>
      </c>
      <c r="E490" s="51">
        <v>43655</v>
      </c>
      <c r="F490" s="51">
        <v>64760.54</v>
      </c>
      <c r="G490" s="2"/>
    </row>
    <row r="491" spans="1:12" x14ac:dyDescent="0.25">
      <c r="A491" s="29"/>
      <c r="B491" s="30"/>
      <c r="C491" s="35"/>
      <c r="D491" s="35"/>
      <c r="E491" s="35"/>
      <c r="F491" s="35"/>
      <c r="G491" s="33"/>
      <c r="H491" s="65"/>
      <c r="I491" s="65"/>
      <c r="J491" s="65"/>
      <c r="K491" s="65"/>
      <c r="L491" s="65"/>
    </row>
    <row r="492" spans="1:12" ht="32.25" customHeight="1" x14ac:dyDescent="0.25">
      <c r="A492" s="126" t="s">
        <v>57</v>
      </c>
      <c r="B492" s="126"/>
      <c r="C492" s="126"/>
      <c r="D492" s="126"/>
      <c r="E492" s="126"/>
      <c r="F492" s="126"/>
      <c r="G492" s="126"/>
      <c r="H492" s="126"/>
      <c r="I492" s="126"/>
      <c r="J492" s="126"/>
      <c r="K492" s="126"/>
      <c r="L492" s="126"/>
    </row>
    <row r="493" spans="1:12" ht="33.75" customHeight="1" x14ac:dyDescent="0.25">
      <c r="A493" s="126" t="s">
        <v>58</v>
      </c>
      <c r="B493" s="126"/>
      <c r="C493" s="126"/>
      <c r="D493" s="126"/>
      <c r="E493" s="126"/>
      <c r="F493" s="126"/>
      <c r="G493" s="126"/>
      <c r="H493" s="126"/>
      <c r="I493" s="126"/>
      <c r="J493" s="126"/>
      <c r="K493" s="126"/>
      <c r="L493" s="126"/>
    </row>
    <row r="494" spans="1:12" ht="35.25" customHeight="1" x14ac:dyDescent="0.25">
      <c r="A494" s="126" t="s">
        <v>144</v>
      </c>
      <c r="B494" s="126"/>
      <c r="C494" s="126"/>
      <c r="D494" s="126"/>
      <c r="E494" s="126"/>
      <c r="F494" s="126"/>
      <c r="G494" s="126"/>
      <c r="H494" s="126"/>
      <c r="I494" s="126"/>
      <c r="J494" s="126"/>
      <c r="K494" s="126"/>
      <c r="L494" s="126"/>
    </row>
    <row r="495" spans="1:12" ht="36.75" customHeight="1" x14ac:dyDescent="0.25">
      <c r="A495" s="126" t="s">
        <v>145</v>
      </c>
      <c r="B495" s="126"/>
      <c r="C495" s="126"/>
      <c r="D495" s="126"/>
      <c r="E495" s="126"/>
      <c r="F495" s="126"/>
      <c r="G495" s="126"/>
      <c r="H495" s="126"/>
      <c r="I495" s="126"/>
      <c r="J495" s="126"/>
      <c r="K495" s="126"/>
      <c r="L495" s="126"/>
    </row>
    <row r="496" spans="1:12" x14ac:dyDescent="0.25">
      <c r="A496" s="136" t="s">
        <v>10</v>
      </c>
      <c r="B496" s="136"/>
      <c r="C496" s="136"/>
      <c r="D496" s="136"/>
      <c r="E496" s="136"/>
      <c r="F496" s="136"/>
      <c r="G496" s="136"/>
      <c r="H496" s="136"/>
      <c r="I496" s="136"/>
      <c r="J496" s="136"/>
      <c r="K496" s="136"/>
      <c r="L496" s="136"/>
    </row>
  </sheetData>
  <mergeCells count="7">
    <mergeCell ref="A1:L1"/>
    <mergeCell ref="A492:L492"/>
    <mergeCell ref="A496:L496"/>
    <mergeCell ref="A493:L493"/>
    <mergeCell ref="A494:L494"/>
    <mergeCell ref="A495:L495"/>
    <mergeCell ref="A2:L2"/>
  </mergeCells>
  <pageMargins left="0.25" right="0.25" top="0.25" bottom="0.2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2"/>
  <sheetViews>
    <sheetView workbookViewId="0">
      <pane ySplit="3" topLeftCell="A4" activePane="bottomLeft" state="frozen"/>
      <selection pane="bottomLeft" sqref="A1:J1"/>
    </sheetView>
  </sheetViews>
  <sheetFormatPr defaultColWidth="8.85546875" defaultRowHeight="15" x14ac:dyDescent="0.25"/>
  <cols>
    <col min="1" max="1" width="27.140625" customWidth="1"/>
    <col min="2" max="2" width="43.140625" customWidth="1"/>
    <col min="3" max="10" width="19.7109375" customWidth="1"/>
  </cols>
  <sheetData>
    <row r="1" spans="1:12" x14ac:dyDescent="0.25">
      <c r="A1" s="130" t="s">
        <v>65</v>
      </c>
      <c r="B1" s="130"/>
      <c r="C1" s="130"/>
      <c r="D1" s="130"/>
      <c r="E1" s="130"/>
      <c r="F1" s="130"/>
      <c r="G1" s="130"/>
      <c r="H1" s="130"/>
      <c r="I1" s="130"/>
      <c r="J1" s="130"/>
    </row>
    <row r="2" spans="1:12" ht="33.75" customHeight="1" thickBot="1" x14ac:dyDescent="0.3">
      <c r="A2" s="126" t="s">
        <v>132</v>
      </c>
      <c r="B2" s="136"/>
      <c r="C2" s="136"/>
      <c r="D2" s="136"/>
      <c r="E2" s="136"/>
      <c r="F2" s="136"/>
      <c r="G2" s="136"/>
      <c r="H2" s="136"/>
      <c r="I2" s="136"/>
      <c r="J2" s="136"/>
    </row>
    <row r="3" spans="1:12" ht="61.5" customHeight="1" thickBot="1" x14ac:dyDescent="0.3">
      <c r="A3" s="37" t="s">
        <v>18</v>
      </c>
      <c r="B3" s="37" t="s">
        <v>66</v>
      </c>
      <c r="C3" s="42" t="s">
        <v>148</v>
      </c>
      <c r="D3" s="42" t="s">
        <v>21</v>
      </c>
      <c r="E3" s="42" t="s">
        <v>22</v>
      </c>
      <c r="F3" s="123" t="s">
        <v>138</v>
      </c>
      <c r="G3" s="42" t="s">
        <v>137</v>
      </c>
      <c r="H3" s="62" t="s">
        <v>139</v>
      </c>
      <c r="I3" s="62" t="s">
        <v>141</v>
      </c>
      <c r="J3" s="62" t="s">
        <v>142</v>
      </c>
    </row>
    <row r="4" spans="1:12" x14ac:dyDescent="0.25">
      <c r="A4" t="s">
        <v>26</v>
      </c>
      <c r="B4" s="4" t="s">
        <v>67</v>
      </c>
      <c r="C4" s="11">
        <v>11088.5</v>
      </c>
      <c r="D4" s="11">
        <v>12714.39</v>
      </c>
      <c r="E4" s="11">
        <v>26769.5</v>
      </c>
      <c r="F4" s="11">
        <v>39021.5</v>
      </c>
      <c r="G4" s="100">
        <v>23731.5</v>
      </c>
      <c r="H4" s="100"/>
      <c r="I4" s="100"/>
      <c r="J4" s="100"/>
      <c r="K4" s="12"/>
      <c r="L4" s="12"/>
    </row>
    <row r="5" spans="1:12" x14ac:dyDescent="0.25">
      <c r="A5" t="s">
        <v>26</v>
      </c>
      <c r="B5" s="4" t="s">
        <v>68</v>
      </c>
      <c r="C5" s="6">
        <v>29735.662170578784</v>
      </c>
      <c r="D5" s="6">
        <v>29735.662170578784</v>
      </c>
      <c r="E5" s="6">
        <v>42052.576727777108</v>
      </c>
      <c r="F5" s="6">
        <v>59471.324341157597</v>
      </c>
      <c r="G5" s="17">
        <v>29735.662170578784</v>
      </c>
      <c r="H5" s="100"/>
      <c r="I5" s="100"/>
      <c r="J5" s="100"/>
      <c r="K5" s="12"/>
      <c r="L5" s="12"/>
    </row>
    <row r="6" spans="1:12" x14ac:dyDescent="0.25">
      <c r="A6" t="s">
        <v>26</v>
      </c>
      <c r="B6" s="4" t="s">
        <v>69</v>
      </c>
      <c r="C6" s="7">
        <f>C4-C5</f>
        <v>-18647.162170578784</v>
      </c>
      <c r="D6" s="7">
        <f>D4-D5</f>
        <v>-17021.272170578784</v>
      </c>
      <c r="E6" s="7">
        <f>E4-E5</f>
        <v>-15283.076727777108</v>
      </c>
      <c r="F6" s="7">
        <f>F4-F5</f>
        <v>-20449.824341157597</v>
      </c>
      <c r="G6" s="115">
        <f>G4-G5</f>
        <v>-6004.1621705787838</v>
      </c>
      <c r="H6" s="100"/>
      <c r="I6" s="100"/>
      <c r="J6" s="100"/>
      <c r="K6" s="12"/>
      <c r="L6" s="12"/>
    </row>
    <row r="7" spans="1:12" x14ac:dyDescent="0.25">
      <c r="A7" t="s">
        <v>26</v>
      </c>
      <c r="B7" s="4" t="s">
        <v>70</v>
      </c>
      <c r="C7" s="5">
        <f>C4/C5</f>
        <v>0.37290240709592276</v>
      </c>
      <c r="D7" s="5">
        <f t="shared" ref="D7:G7" si="0">D4/D5</f>
        <v>0.42758052358356219</v>
      </c>
      <c r="E7" s="5">
        <f t="shared" si="0"/>
        <v>0.63657216948415596</v>
      </c>
      <c r="F7" s="5">
        <f>F4/F5</f>
        <v>0.65613975192738161</v>
      </c>
      <c r="G7" s="122">
        <f t="shared" si="0"/>
        <v>0.7980821097530677</v>
      </c>
      <c r="H7" s="100"/>
      <c r="I7" s="100"/>
      <c r="J7" s="100"/>
      <c r="K7" s="13"/>
      <c r="L7" s="13"/>
    </row>
    <row r="8" spans="1:12" x14ac:dyDescent="0.25">
      <c r="A8" t="s">
        <v>26</v>
      </c>
      <c r="B8" s="4" t="s">
        <v>71</v>
      </c>
      <c r="C8" s="17">
        <f>C5*0.75</f>
        <v>22301.746627934088</v>
      </c>
      <c r="D8" s="17">
        <f t="shared" ref="D8:G8" si="1">D5*0.75</f>
        <v>22301.746627934088</v>
      </c>
      <c r="E8" s="17">
        <f t="shared" si="1"/>
        <v>31539.432545832831</v>
      </c>
      <c r="F8" s="17">
        <f t="shared" si="1"/>
        <v>44603.493255868198</v>
      </c>
      <c r="G8" s="17">
        <f t="shared" si="1"/>
        <v>22301.746627934088</v>
      </c>
      <c r="H8" s="100"/>
      <c r="I8" s="100"/>
      <c r="J8" s="100"/>
      <c r="K8" s="13"/>
      <c r="L8" s="13"/>
    </row>
    <row r="9" spans="1:12" x14ac:dyDescent="0.25">
      <c r="A9" s="1" t="s">
        <v>26</v>
      </c>
      <c r="B9" s="16" t="s">
        <v>72</v>
      </c>
      <c r="C9" s="11">
        <f>C4-C8</f>
        <v>-11213.246627934088</v>
      </c>
      <c r="D9" s="11">
        <f>D4-D8</f>
        <v>-9587.3566279340885</v>
      </c>
      <c r="E9" s="11">
        <f>E4-E8</f>
        <v>-4769.9325458328312</v>
      </c>
      <c r="F9" s="11">
        <f>F4-F8</f>
        <v>-5581.9932558681976</v>
      </c>
      <c r="G9" s="100">
        <f>G4-G8</f>
        <v>1429.7533720659121</v>
      </c>
      <c r="H9" s="100"/>
      <c r="I9" s="100"/>
      <c r="J9" s="100"/>
      <c r="K9" s="13"/>
      <c r="L9" s="13"/>
    </row>
    <row r="10" spans="1:12" x14ac:dyDescent="0.25">
      <c r="A10" t="s">
        <v>26</v>
      </c>
      <c r="B10" s="4" t="s">
        <v>73</v>
      </c>
      <c r="C10" s="13">
        <f>C4/C8</f>
        <v>0.49720320946123037</v>
      </c>
      <c r="D10" s="13">
        <f t="shared" ref="D10:G10" si="2">D4/D8</f>
        <v>0.57010736477808288</v>
      </c>
      <c r="E10" s="13">
        <f t="shared" si="2"/>
        <v>0.84876289264554117</v>
      </c>
      <c r="F10" s="13">
        <f t="shared" si="2"/>
        <v>0.87485300256984222</v>
      </c>
      <c r="G10" s="102">
        <f t="shared" si="2"/>
        <v>1.0641094796707569</v>
      </c>
      <c r="H10" s="100"/>
      <c r="I10" s="100"/>
      <c r="J10" s="100"/>
      <c r="K10" s="13"/>
      <c r="L10" s="13"/>
    </row>
    <row r="11" spans="1:12" x14ac:dyDescent="0.25">
      <c r="A11" t="s">
        <v>26</v>
      </c>
      <c r="B11" s="4" t="s">
        <v>74</v>
      </c>
      <c r="C11" s="6">
        <v>30986.820496499047</v>
      </c>
      <c r="D11" s="6">
        <v>30986.820496499047</v>
      </c>
      <c r="E11" s="6">
        <v>43821.94971355825</v>
      </c>
      <c r="F11" s="6">
        <v>61973.640992998095</v>
      </c>
      <c r="G11" s="17">
        <v>30986.820496499047</v>
      </c>
      <c r="H11" s="100"/>
      <c r="I11" s="100"/>
      <c r="J11" s="100"/>
      <c r="K11" s="12"/>
      <c r="L11" s="12"/>
    </row>
    <row r="12" spans="1:12" x14ac:dyDescent="0.25">
      <c r="A12" t="s">
        <v>26</v>
      </c>
      <c r="B12" s="4" t="s">
        <v>75</v>
      </c>
      <c r="C12" s="6">
        <f>C4-C11</f>
        <v>-19898.320496499047</v>
      </c>
      <c r="D12" s="6">
        <f>D4-D11</f>
        <v>-18272.430496499048</v>
      </c>
      <c r="E12" s="6">
        <f>E4-E11</f>
        <v>-17052.44971355825</v>
      </c>
      <c r="F12" s="6">
        <f>F4-F11</f>
        <v>-22952.140992998095</v>
      </c>
      <c r="G12" s="17">
        <f>G4-G11</f>
        <v>-7255.3204964990473</v>
      </c>
      <c r="H12" s="100"/>
      <c r="I12" s="100"/>
      <c r="J12" s="100"/>
      <c r="K12" s="12"/>
      <c r="L12" s="12"/>
    </row>
    <row r="13" spans="1:12" x14ac:dyDescent="0.25">
      <c r="A13" t="s">
        <v>26</v>
      </c>
      <c r="B13" s="4" t="s">
        <v>76</v>
      </c>
      <c r="C13" s="5">
        <f>C4/C11</f>
        <v>0.35784568478888634</v>
      </c>
      <c r="D13" s="5">
        <f t="shared" ref="D13:F13" si="3">D4/D11</f>
        <v>0.41031605683572786</v>
      </c>
      <c r="E13" s="5">
        <f t="shared" si="3"/>
        <v>0.61086967090644251</v>
      </c>
      <c r="F13" s="5">
        <f t="shared" si="3"/>
        <v>0.62964672358702833</v>
      </c>
      <c r="G13" s="122">
        <f>G4/G11</f>
        <v>0.76585785891396096</v>
      </c>
      <c r="H13" s="100"/>
      <c r="I13" s="100"/>
      <c r="J13" s="100"/>
      <c r="K13" s="13"/>
      <c r="L13" s="13"/>
    </row>
    <row r="14" spans="1:12" x14ac:dyDescent="0.25">
      <c r="A14" t="s">
        <v>26</v>
      </c>
      <c r="B14" s="4" t="s">
        <v>77</v>
      </c>
      <c r="C14" s="6">
        <v>25909</v>
      </c>
      <c r="D14" s="6">
        <v>25909</v>
      </c>
      <c r="E14" s="6">
        <v>31533</v>
      </c>
      <c r="F14" s="6">
        <v>48986</v>
      </c>
      <c r="G14" s="17">
        <v>25909</v>
      </c>
      <c r="H14" s="100"/>
      <c r="I14" s="100"/>
      <c r="J14" s="100"/>
      <c r="K14" s="12"/>
      <c r="L14" s="12"/>
    </row>
    <row r="15" spans="1:12" x14ac:dyDescent="0.25">
      <c r="A15" t="s">
        <v>26</v>
      </c>
      <c r="B15" s="4" t="s">
        <v>78</v>
      </c>
      <c r="C15" s="6">
        <f>C4-C14</f>
        <v>-14820.5</v>
      </c>
      <c r="D15" s="6">
        <f>D4-D14</f>
        <v>-13194.61</v>
      </c>
      <c r="E15" s="6">
        <f>E4-E14</f>
        <v>-4763.5</v>
      </c>
      <c r="F15" s="6">
        <f>F4-F14</f>
        <v>-9964.5</v>
      </c>
      <c r="G15" s="17">
        <f>G4-G14</f>
        <v>-2177.5</v>
      </c>
      <c r="H15" s="100"/>
      <c r="I15" s="100"/>
      <c r="J15" s="100"/>
      <c r="K15" s="12"/>
      <c r="L15" s="12"/>
    </row>
    <row r="16" spans="1:12" x14ac:dyDescent="0.25">
      <c r="A16" s="4" t="s">
        <v>26</v>
      </c>
      <c r="B16" s="4" t="s">
        <v>79</v>
      </c>
      <c r="C16" s="5">
        <f>C4/C14</f>
        <v>0.42797869466208655</v>
      </c>
      <c r="D16" s="5">
        <f t="shared" ref="D16:G16" si="4">D4/D14</f>
        <v>0.49073256397390863</v>
      </c>
      <c r="E16" s="5">
        <f t="shared" si="4"/>
        <v>0.84893603526464334</v>
      </c>
      <c r="F16" s="5">
        <f t="shared" si="4"/>
        <v>0.7965847384967133</v>
      </c>
      <c r="G16" s="122">
        <f t="shared" si="4"/>
        <v>0.91595584545910691</v>
      </c>
      <c r="H16" s="100"/>
      <c r="I16" s="100"/>
      <c r="J16" s="100"/>
      <c r="K16" s="13"/>
      <c r="L16" s="13"/>
    </row>
    <row r="17" spans="1:12" x14ac:dyDescent="0.25">
      <c r="A17" s="65" t="s">
        <v>33</v>
      </c>
      <c r="B17" s="68" t="s">
        <v>67</v>
      </c>
      <c r="C17" s="69">
        <v>14080.02</v>
      </c>
      <c r="D17" s="69">
        <v>19845.419999999998</v>
      </c>
      <c r="E17" s="69">
        <v>29084.25</v>
      </c>
      <c r="F17" s="69">
        <v>41707.65</v>
      </c>
      <c r="G17" s="116"/>
      <c r="H17" s="101"/>
      <c r="I17" s="101"/>
      <c r="J17" s="101"/>
      <c r="K17" s="12"/>
      <c r="L17" s="12"/>
    </row>
    <row r="18" spans="1:12" x14ac:dyDescent="0.25">
      <c r="A18" t="s">
        <v>33</v>
      </c>
      <c r="B18" s="4" t="s">
        <v>80</v>
      </c>
      <c r="C18" s="6">
        <v>29753.930229098562</v>
      </c>
      <c r="D18" s="6">
        <v>29753.930229098562</v>
      </c>
      <c r="E18" s="6">
        <v>42078.411663894003</v>
      </c>
      <c r="F18" s="6">
        <v>59507.860458197123</v>
      </c>
      <c r="G18" s="17"/>
      <c r="H18" s="100"/>
      <c r="I18" s="100"/>
      <c r="J18" s="100"/>
      <c r="K18" s="12"/>
      <c r="L18" s="12"/>
    </row>
    <row r="19" spans="1:12" x14ac:dyDescent="0.25">
      <c r="A19" t="s">
        <v>33</v>
      </c>
      <c r="B19" s="4" t="s">
        <v>69</v>
      </c>
      <c r="C19" s="7">
        <f>C17-C18</f>
        <v>-15673.910229098561</v>
      </c>
      <c r="D19" s="7">
        <f>D17-D18</f>
        <v>-9908.5102290985633</v>
      </c>
      <c r="E19" s="7">
        <f>E17-E18</f>
        <v>-12994.161663894003</v>
      </c>
      <c r="F19" s="7">
        <f>F17-F18</f>
        <v>-17800.210458197122</v>
      </c>
      <c r="G19" s="115"/>
      <c r="H19" s="100"/>
      <c r="I19" s="100"/>
      <c r="J19" s="100"/>
      <c r="K19" s="12"/>
      <c r="L19" s="12"/>
    </row>
    <row r="20" spans="1:12" x14ac:dyDescent="0.25">
      <c r="A20" t="s">
        <v>33</v>
      </c>
      <c r="B20" s="4" t="s">
        <v>70</v>
      </c>
      <c r="C20" s="5">
        <f>C17/C18</f>
        <v>0.47321546738824138</v>
      </c>
      <c r="D20" s="5">
        <f t="shared" ref="D20:F20" si="5">D17/D18</f>
        <v>0.66698482678404947</v>
      </c>
      <c r="E20" s="5">
        <f t="shared" si="5"/>
        <v>0.69119172634921877</v>
      </c>
      <c r="F20" s="5">
        <f t="shared" si="5"/>
        <v>0.70087631581543164</v>
      </c>
      <c r="G20" s="17"/>
      <c r="H20" s="100"/>
      <c r="I20" s="100"/>
      <c r="J20" s="100"/>
      <c r="K20" s="13"/>
      <c r="L20" s="13"/>
    </row>
    <row r="21" spans="1:12" x14ac:dyDescent="0.25">
      <c r="A21" t="s">
        <v>33</v>
      </c>
      <c r="B21" s="4" t="s">
        <v>81</v>
      </c>
      <c r="C21" s="18">
        <f>C18*0.75</f>
        <v>22315.44767182392</v>
      </c>
      <c r="D21" s="18">
        <f t="shared" ref="D21:F21" si="6">D18*0.75</f>
        <v>22315.44767182392</v>
      </c>
      <c r="E21" s="18">
        <f t="shared" si="6"/>
        <v>31558.808747920502</v>
      </c>
      <c r="F21" s="18">
        <f t="shared" si="6"/>
        <v>44630.89534364784</v>
      </c>
      <c r="G21" s="17"/>
      <c r="H21" s="100"/>
      <c r="I21" s="100"/>
      <c r="J21" s="100"/>
      <c r="K21" s="13"/>
      <c r="L21" s="13"/>
    </row>
    <row r="22" spans="1:12" x14ac:dyDescent="0.25">
      <c r="A22" t="s">
        <v>33</v>
      </c>
      <c r="B22" s="4" t="s">
        <v>72</v>
      </c>
      <c r="C22" s="18">
        <f>C17-C21</f>
        <v>-8235.4276718239198</v>
      </c>
      <c r="D22" s="18">
        <f>D17-D21</f>
        <v>-2470.027671823922</v>
      </c>
      <c r="E22" s="18">
        <f>E17-E21</f>
        <v>-2474.5587479205024</v>
      </c>
      <c r="F22" s="18">
        <f>F17-F21</f>
        <v>-2923.245343647839</v>
      </c>
      <c r="G22" s="17"/>
      <c r="H22" s="100"/>
      <c r="I22" s="100"/>
      <c r="J22" s="100"/>
      <c r="K22" s="13"/>
      <c r="L22" s="13"/>
    </row>
    <row r="23" spans="1:12" x14ac:dyDescent="0.25">
      <c r="A23" t="s">
        <v>33</v>
      </c>
      <c r="B23" s="4" t="s">
        <v>73</v>
      </c>
      <c r="C23" s="19">
        <f>C17/C21</f>
        <v>0.63095395651765518</v>
      </c>
      <c r="D23" s="19">
        <f t="shared" ref="D23:F23" si="7">D17/D21</f>
        <v>0.88931310237873273</v>
      </c>
      <c r="E23" s="19">
        <f t="shared" si="7"/>
        <v>0.9215889684656251</v>
      </c>
      <c r="F23" s="19">
        <f t="shared" si="7"/>
        <v>0.93450175442057548</v>
      </c>
      <c r="G23" s="17"/>
      <c r="H23" s="100"/>
      <c r="I23" s="100"/>
      <c r="J23" s="100"/>
      <c r="K23" s="13"/>
      <c r="L23" s="13"/>
    </row>
    <row r="24" spans="1:12" x14ac:dyDescent="0.25">
      <c r="A24" t="s">
        <v>33</v>
      </c>
      <c r="B24" s="4" t="s">
        <v>74</v>
      </c>
      <c r="C24" s="6">
        <v>30986.820496499047</v>
      </c>
      <c r="D24" s="6">
        <v>30986.820496499047</v>
      </c>
      <c r="E24" s="6">
        <v>43821.94971355825</v>
      </c>
      <c r="F24" s="6">
        <v>61973.640992998095</v>
      </c>
      <c r="G24" s="17"/>
      <c r="H24" s="100"/>
      <c r="I24" s="100"/>
      <c r="J24" s="100"/>
      <c r="K24" s="12"/>
      <c r="L24" s="12"/>
    </row>
    <row r="25" spans="1:12" x14ac:dyDescent="0.25">
      <c r="A25" t="s">
        <v>33</v>
      </c>
      <c r="B25" s="4" t="s">
        <v>75</v>
      </c>
      <c r="C25" s="6">
        <f>C17-C24</f>
        <v>-16906.800496499047</v>
      </c>
      <c r="D25" s="6">
        <f>D17-D24</f>
        <v>-11141.400496499049</v>
      </c>
      <c r="E25" s="6">
        <f>E17-E24</f>
        <v>-14737.69971355825</v>
      </c>
      <c r="F25" s="6">
        <f>F17-F24</f>
        <v>-20265.990992998093</v>
      </c>
      <c r="G25" s="17"/>
      <c r="H25" s="100"/>
      <c r="I25" s="100"/>
      <c r="J25" s="100"/>
      <c r="K25" s="12"/>
      <c r="L25" s="12"/>
    </row>
    <row r="26" spans="1:12" x14ac:dyDescent="0.25">
      <c r="A26" t="s">
        <v>33</v>
      </c>
      <c r="B26" s="4" t="s">
        <v>76</v>
      </c>
      <c r="C26" s="5">
        <f>C17/C24</f>
        <v>0.45438737419319253</v>
      </c>
      <c r="D26" s="5">
        <f t="shared" ref="D26:F26" si="8">D17/D24</f>
        <v>0.64044712177689134</v>
      </c>
      <c r="E26" s="5">
        <f t="shared" si="8"/>
        <v>0.66369137361776276</v>
      </c>
      <c r="F26" s="5">
        <f t="shared" si="8"/>
        <v>0.67299015084029379</v>
      </c>
      <c r="G26" s="17"/>
      <c r="H26" s="100"/>
      <c r="I26" s="100"/>
      <c r="J26" s="100"/>
      <c r="K26" s="13"/>
      <c r="L26" s="13"/>
    </row>
    <row r="27" spans="1:12" x14ac:dyDescent="0.25">
      <c r="A27" t="s">
        <v>33</v>
      </c>
      <c r="B27" s="4" t="s">
        <v>82</v>
      </c>
      <c r="C27" s="6">
        <v>25909</v>
      </c>
      <c r="D27" s="6">
        <v>25909</v>
      </c>
      <c r="E27" s="6">
        <v>31533</v>
      </c>
      <c r="F27" s="6">
        <v>48986</v>
      </c>
      <c r="G27" s="17"/>
      <c r="H27" s="100"/>
      <c r="I27" s="100"/>
      <c r="J27" s="100"/>
      <c r="K27" s="12"/>
      <c r="L27" s="12"/>
    </row>
    <row r="28" spans="1:12" x14ac:dyDescent="0.25">
      <c r="A28" t="s">
        <v>33</v>
      </c>
      <c r="B28" s="4" t="s">
        <v>78</v>
      </c>
      <c r="C28" s="6">
        <f>C17-C27</f>
        <v>-11828.98</v>
      </c>
      <c r="D28" s="6">
        <f>D17-D27</f>
        <v>-6063.5800000000017</v>
      </c>
      <c r="E28" s="6">
        <f>E17-E27</f>
        <v>-2448.75</v>
      </c>
      <c r="F28" s="6">
        <f>F17-F27</f>
        <v>-7278.3499999999985</v>
      </c>
      <c r="G28" s="17"/>
      <c r="H28" s="100"/>
      <c r="I28" s="100"/>
      <c r="J28" s="100"/>
      <c r="K28" s="12"/>
      <c r="L28" s="12"/>
    </row>
    <row r="29" spans="1:12" ht="15.75" thickBot="1" x14ac:dyDescent="0.3">
      <c r="A29" s="41" t="s">
        <v>33</v>
      </c>
      <c r="B29" s="4" t="s">
        <v>79</v>
      </c>
      <c r="C29" s="5">
        <f>C17/C27</f>
        <v>0.54344127523254471</v>
      </c>
      <c r="D29" s="5">
        <f t="shared" ref="D29:F29" si="9">D17/D27</f>
        <v>0.76596626654830358</v>
      </c>
      <c r="E29" s="5">
        <f t="shared" si="9"/>
        <v>0.92234325944248885</v>
      </c>
      <c r="F29" s="5">
        <f t="shared" si="9"/>
        <v>0.85141979341036222</v>
      </c>
      <c r="G29" s="17"/>
      <c r="H29" s="100"/>
      <c r="I29" s="100"/>
      <c r="J29" s="100"/>
      <c r="K29" s="13"/>
      <c r="L29" s="13"/>
    </row>
    <row r="30" spans="1:12" x14ac:dyDescent="0.25">
      <c r="A30" s="65" t="s">
        <v>34</v>
      </c>
      <c r="B30" s="68" t="s">
        <v>67</v>
      </c>
      <c r="C30" s="69">
        <v>11378.5</v>
      </c>
      <c r="D30" s="69">
        <v>15122.07</v>
      </c>
      <c r="E30" s="69">
        <v>26821</v>
      </c>
      <c r="F30" s="69">
        <v>36092.800000000003</v>
      </c>
      <c r="G30" s="116"/>
      <c r="H30" s="101">
        <v>16934.079999999998</v>
      </c>
      <c r="I30" s="101"/>
      <c r="J30" s="101"/>
      <c r="K30" s="12"/>
      <c r="L30" s="12"/>
    </row>
    <row r="31" spans="1:12" x14ac:dyDescent="0.25">
      <c r="A31" t="s">
        <v>34</v>
      </c>
      <c r="B31" s="4" t="s">
        <v>83</v>
      </c>
      <c r="C31" s="6">
        <v>26791.580109935607</v>
      </c>
      <c r="D31" s="6">
        <v>26791.580109935607</v>
      </c>
      <c r="E31" s="6">
        <v>37889.015948876193</v>
      </c>
      <c r="F31" s="6">
        <v>53583.160219871213</v>
      </c>
      <c r="G31" s="17"/>
      <c r="H31" s="6">
        <v>26791.580109935607</v>
      </c>
      <c r="I31" s="100"/>
      <c r="J31" s="100"/>
      <c r="K31" s="12"/>
      <c r="L31" s="12"/>
    </row>
    <row r="32" spans="1:12" x14ac:dyDescent="0.25">
      <c r="A32" t="s">
        <v>34</v>
      </c>
      <c r="B32" s="4" t="s">
        <v>69</v>
      </c>
      <c r="C32" s="7">
        <f>C30-C31</f>
        <v>-15413.080109935607</v>
      </c>
      <c r="D32" s="7">
        <f>D30-D31</f>
        <v>-11669.510109935607</v>
      </c>
      <c r="E32" s="7">
        <f>E30-E31</f>
        <v>-11068.015948876193</v>
      </c>
      <c r="F32" s="7">
        <f>F30-F31</f>
        <v>-17490.360219871211</v>
      </c>
      <c r="G32" s="115"/>
      <c r="H32" s="7">
        <f>H30-H31</f>
        <v>-9857.5001099356086</v>
      </c>
      <c r="I32" s="100"/>
      <c r="J32" s="100"/>
      <c r="K32" s="12"/>
      <c r="L32" s="12"/>
    </row>
    <row r="33" spans="1:12" x14ac:dyDescent="0.25">
      <c r="A33" t="s">
        <v>34</v>
      </c>
      <c r="B33" s="4" t="s">
        <v>70</v>
      </c>
      <c r="C33" s="5">
        <f>C30/C31</f>
        <v>0.42470432700534544</v>
      </c>
      <c r="D33" s="5">
        <f t="shared" ref="D33:H33" si="10">D30/D31</f>
        <v>0.56443367423454094</v>
      </c>
      <c r="E33" s="5">
        <f t="shared" si="10"/>
        <v>0.70788325661953555</v>
      </c>
      <c r="F33" s="5">
        <f t="shared" si="10"/>
        <v>0.67358475782126526</v>
      </c>
      <c r="G33" s="5"/>
      <c r="H33" s="5">
        <f t="shared" si="10"/>
        <v>0.63206723644194562</v>
      </c>
      <c r="I33" s="100"/>
      <c r="J33" s="100"/>
      <c r="K33" s="13"/>
      <c r="L33" s="13"/>
    </row>
    <row r="34" spans="1:12" x14ac:dyDescent="0.25">
      <c r="A34" t="s">
        <v>34</v>
      </c>
      <c r="B34" s="4" t="s">
        <v>84</v>
      </c>
      <c r="C34" s="6">
        <f>C31*0.75</f>
        <v>20093.685082451706</v>
      </c>
      <c r="D34" s="6">
        <f t="shared" ref="D34:H34" si="11">D31*0.75</f>
        <v>20093.685082451706</v>
      </c>
      <c r="E34" s="6">
        <f t="shared" si="11"/>
        <v>28416.761961657146</v>
      </c>
      <c r="F34" s="6">
        <f t="shared" si="11"/>
        <v>40187.370164903412</v>
      </c>
      <c r="G34" s="6"/>
      <c r="H34" s="6">
        <f t="shared" si="11"/>
        <v>20093.685082451706</v>
      </c>
      <c r="I34" s="100"/>
      <c r="J34" s="100"/>
      <c r="K34" s="13"/>
      <c r="L34" s="13"/>
    </row>
    <row r="35" spans="1:12" x14ac:dyDescent="0.25">
      <c r="A35" t="s">
        <v>34</v>
      </c>
      <c r="B35" s="4" t="s">
        <v>72</v>
      </c>
      <c r="C35" s="6">
        <f>C30-C34</f>
        <v>-8715.185082451706</v>
      </c>
      <c r="D35" s="6">
        <f>D30-D34</f>
        <v>-4971.6150824517063</v>
      </c>
      <c r="E35" s="6">
        <f>E30-E34</f>
        <v>-1595.7619616571465</v>
      </c>
      <c r="F35" s="6">
        <f>F30-F34</f>
        <v>-4094.570164903409</v>
      </c>
      <c r="G35" s="6"/>
      <c r="H35" s="6">
        <f t="shared" ref="H35" si="12">H30-H34</f>
        <v>-3159.6050824517079</v>
      </c>
      <c r="I35" s="100"/>
      <c r="J35" s="100"/>
      <c r="K35" s="13"/>
      <c r="L35" s="13"/>
    </row>
    <row r="36" spans="1:12" x14ac:dyDescent="0.25">
      <c r="A36" t="s">
        <v>34</v>
      </c>
      <c r="B36" s="4" t="s">
        <v>73</v>
      </c>
      <c r="C36" s="5">
        <f>C30/C34</f>
        <v>0.56627243600712718</v>
      </c>
      <c r="D36" s="5">
        <f t="shared" ref="D36:H36" si="13">D30/D34</f>
        <v>0.75257823231272114</v>
      </c>
      <c r="E36" s="5">
        <f t="shared" si="13"/>
        <v>0.94384434215938062</v>
      </c>
      <c r="F36" s="5">
        <f t="shared" si="13"/>
        <v>0.89811301042835356</v>
      </c>
      <c r="G36" s="5"/>
      <c r="H36" s="5">
        <f t="shared" si="13"/>
        <v>0.84275631525592754</v>
      </c>
      <c r="I36" s="100"/>
      <c r="J36" s="100"/>
      <c r="K36" s="13"/>
      <c r="L36" s="13"/>
    </row>
    <row r="37" spans="1:12" x14ac:dyDescent="0.25">
      <c r="A37" t="s">
        <v>34</v>
      </c>
      <c r="B37" s="4" t="s">
        <v>74</v>
      </c>
      <c r="C37" s="6">
        <v>30986.820496499047</v>
      </c>
      <c r="D37" s="6">
        <v>30986.820496499047</v>
      </c>
      <c r="E37" s="6">
        <v>43821.94971355825</v>
      </c>
      <c r="F37" s="6">
        <v>61973.640992998095</v>
      </c>
      <c r="G37" s="17"/>
      <c r="H37" s="6">
        <v>30986.820496499047</v>
      </c>
      <c r="I37" s="100"/>
      <c r="J37" s="100"/>
      <c r="K37" s="12"/>
      <c r="L37" s="12"/>
    </row>
    <row r="38" spans="1:12" x14ac:dyDescent="0.25">
      <c r="A38" t="s">
        <v>34</v>
      </c>
      <c r="B38" s="4" t="s">
        <v>75</v>
      </c>
      <c r="C38" s="6">
        <f>C30-C37</f>
        <v>-19608.320496499047</v>
      </c>
      <c r="D38" s="6">
        <f>D30-D37</f>
        <v>-15864.750496499048</v>
      </c>
      <c r="E38" s="6">
        <f>E30-E37</f>
        <v>-17000.94971355825</v>
      </c>
      <c r="F38" s="6">
        <f>F30-F37</f>
        <v>-25880.840992998092</v>
      </c>
      <c r="G38" s="17"/>
      <c r="H38" s="6">
        <f>H30-H37</f>
        <v>-14052.740496499049</v>
      </c>
      <c r="I38" s="100"/>
      <c r="J38" s="100"/>
      <c r="K38" s="12"/>
      <c r="L38" s="12"/>
    </row>
    <row r="39" spans="1:12" x14ac:dyDescent="0.25">
      <c r="A39" t="s">
        <v>34</v>
      </c>
      <c r="B39" s="4" t="s">
        <v>76</v>
      </c>
      <c r="C39" s="5">
        <f>C30/C37</f>
        <v>0.36720450235562457</v>
      </c>
      <c r="D39" s="5">
        <f t="shared" ref="D39:H39" si="14">D30/D37</f>
        <v>0.48801618745326003</v>
      </c>
      <c r="E39" s="5">
        <f t="shared" si="14"/>
        <v>0.61204488105424804</v>
      </c>
      <c r="F39" s="5">
        <f t="shared" si="14"/>
        <v>0.58238953564270723</v>
      </c>
      <c r="G39" s="5"/>
      <c r="H39" s="5">
        <f t="shared" si="14"/>
        <v>0.54649298407086466</v>
      </c>
      <c r="I39" s="100"/>
      <c r="J39" s="100"/>
      <c r="K39" s="13"/>
      <c r="L39" s="13"/>
    </row>
    <row r="40" spans="1:12" x14ac:dyDescent="0.25">
      <c r="A40" t="s">
        <v>34</v>
      </c>
      <c r="B40" s="4" t="s">
        <v>85</v>
      </c>
      <c r="C40" s="6">
        <v>25909</v>
      </c>
      <c r="D40" s="6">
        <v>25909</v>
      </c>
      <c r="E40" s="6">
        <v>31533</v>
      </c>
      <c r="F40" s="6">
        <v>48986</v>
      </c>
      <c r="G40" s="17"/>
      <c r="H40" s="6">
        <v>25909</v>
      </c>
      <c r="I40" s="100"/>
      <c r="J40" s="100"/>
      <c r="K40" s="12"/>
      <c r="L40" s="12"/>
    </row>
    <row r="41" spans="1:12" x14ac:dyDescent="0.25">
      <c r="A41" t="s">
        <v>34</v>
      </c>
      <c r="B41" s="4" t="s">
        <v>78</v>
      </c>
      <c r="C41" s="6">
        <f>C30-C40</f>
        <v>-14530.5</v>
      </c>
      <c r="D41" s="6">
        <f>D30-D40</f>
        <v>-10786.93</v>
      </c>
      <c r="E41" s="6">
        <f>E30-E40</f>
        <v>-4712</v>
      </c>
      <c r="F41" s="6">
        <f>F30-F40</f>
        <v>-12893.199999999997</v>
      </c>
      <c r="G41" s="17"/>
      <c r="H41" s="6">
        <f>H30-H40</f>
        <v>-8974.9200000000019</v>
      </c>
      <c r="I41" s="100"/>
      <c r="J41" s="100"/>
      <c r="K41" s="12"/>
      <c r="L41" s="12"/>
    </row>
    <row r="42" spans="1:12" ht="15.75" thickBot="1" x14ac:dyDescent="0.3">
      <c r="A42" s="4" t="s">
        <v>34</v>
      </c>
      <c r="B42" s="4" t="s">
        <v>79</v>
      </c>
      <c r="C42" s="5">
        <f>C30/C40</f>
        <v>0.43917171639198732</v>
      </c>
      <c r="D42" s="5">
        <f t="shared" ref="D42:H42" si="15">D30/D40</f>
        <v>0.58366089003821064</v>
      </c>
      <c r="E42" s="5">
        <f t="shared" si="15"/>
        <v>0.85056924491802244</v>
      </c>
      <c r="F42" s="5">
        <f t="shared" si="15"/>
        <v>0.73679826889315325</v>
      </c>
      <c r="G42" s="5"/>
      <c r="H42" s="5">
        <f t="shared" si="15"/>
        <v>0.6535983635030298</v>
      </c>
      <c r="I42" s="100"/>
      <c r="J42" s="100"/>
      <c r="K42" s="13"/>
      <c r="L42" s="13"/>
    </row>
    <row r="43" spans="1:12" x14ac:dyDescent="0.25">
      <c r="A43" s="65" t="s">
        <v>36</v>
      </c>
      <c r="B43" s="68" t="s">
        <v>67</v>
      </c>
      <c r="C43" s="69">
        <v>11060.5</v>
      </c>
      <c r="D43" s="69">
        <v>14129.5</v>
      </c>
      <c r="E43" s="69">
        <v>25603.5</v>
      </c>
      <c r="F43" s="69">
        <v>33383</v>
      </c>
      <c r="G43" s="116"/>
      <c r="H43" s="101"/>
      <c r="I43" s="101"/>
      <c r="J43" s="101"/>
      <c r="K43" s="12"/>
      <c r="L43" s="12"/>
    </row>
    <row r="44" spans="1:12" x14ac:dyDescent="0.25">
      <c r="A44" t="s">
        <v>36</v>
      </c>
      <c r="B44" s="4" t="s">
        <v>86</v>
      </c>
      <c r="C44" s="6">
        <v>26032.061069008807</v>
      </c>
      <c r="D44" s="6">
        <v>26032.061069008807</v>
      </c>
      <c r="E44" s="6">
        <v>36814.893820316909</v>
      </c>
      <c r="F44" s="6">
        <v>52064.122138017614</v>
      </c>
      <c r="G44" s="17"/>
      <c r="H44" s="100"/>
      <c r="I44" s="100"/>
      <c r="J44" s="100"/>
      <c r="K44" s="12"/>
      <c r="L44" s="12"/>
    </row>
    <row r="45" spans="1:12" x14ac:dyDescent="0.25">
      <c r="A45" t="s">
        <v>36</v>
      </c>
      <c r="B45" s="4" t="s">
        <v>69</v>
      </c>
      <c r="C45" s="7">
        <f>C43-C44</f>
        <v>-14971.561069008807</v>
      </c>
      <c r="D45" s="7">
        <f>D43-D44</f>
        <v>-11902.561069008807</v>
      </c>
      <c r="E45" s="7">
        <f>E43-E44</f>
        <v>-11211.393820316909</v>
      </c>
      <c r="F45" s="7">
        <f>F43-F44</f>
        <v>-18681.122138017614</v>
      </c>
      <c r="G45" s="115"/>
      <c r="H45" s="100"/>
      <c r="I45" s="100"/>
      <c r="J45" s="100"/>
      <c r="K45" s="12"/>
      <c r="L45" s="12"/>
    </row>
    <row r="46" spans="1:12" x14ac:dyDescent="0.25">
      <c r="A46" t="s">
        <v>36</v>
      </c>
      <c r="B46" s="4" t="s">
        <v>70</v>
      </c>
      <c r="C46" s="21">
        <f>C43/C44</f>
        <v>0.42487991906132766</v>
      </c>
      <c r="D46" s="21">
        <f t="shared" ref="D46:F46" si="16">D43/D44</f>
        <v>0.54277300450947319</v>
      </c>
      <c r="E46" s="21">
        <f t="shared" si="16"/>
        <v>0.69546581133612517</v>
      </c>
      <c r="F46" s="21">
        <f t="shared" si="16"/>
        <v>0.64119010614458205</v>
      </c>
      <c r="G46" s="17"/>
      <c r="H46" s="100"/>
      <c r="I46" s="100"/>
      <c r="J46" s="100"/>
      <c r="K46" s="13"/>
      <c r="L46" s="13"/>
    </row>
    <row r="47" spans="1:12" x14ac:dyDescent="0.25">
      <c r="A47" t="s">
        <v>36</v>
      </c>
      <c r="B47" s="4" t="s">
        <v>87</v>
      </c>
      <c r="C47" s="7">
        <f>C44*0.75</f>
        <v>19524.045801756605</v>
      </c>
      <c r="D47" s="7">
        <f t="shared" ref="D47:F47" si="17">D44*0.75</f>
        <v>19524.045801756605</v>
      </c>
      <c r="E47" s="7">
        <f t="shared" si="17"/>
        <v>27611.170365237682</v>
      </c>
      <c r="F47" s="7">
        <f t="shared" si="17"/>
        <v>39048.09160351321</v>
      </c>
      <c r="G47" s="17"/>
      <c r="H47" s="100"/>
      <c r="I47" s="100"/>
      <c r="J47" s="100"/>
      <c r="K47" s="13"/>
      <c r="L47" s="13"/>
    </row>
    <row r="48" spans="1:12" x14ac:dyDescent="0.25">
      <c r="A48" t="s">
        <v>36</v>
      </c>
      <c r="B48" s="4" t="s">
        <v>72</v>
      </c>
      <c r="C48" s="7">
        <f>C43-C47</f>
        <v>-8463.5458017566052</v>
      </c>
      <c r="D48" s="7">
        <f>D43-D47</f>
        <v>-5394.5458017566052</v>
      </c>
      <c r="E48" s="7">
        <f>E43-E47</f>
        <v>-2007.6703652376818</v>
      </c>
      <c r="F48" s="7">
        <f>F43-F47</f>
        <v>-5665.0916035132104</v>
      </c>
      <c r="G48" s="17"/>
      <c r="H48" s="100"/>
      <c r="I48" s="100"/>
      <c r="J48" s="100"/>
      <c r="K48" s="13"/>
      <c r="L48" s="13"/>
    </row>
    <row r="49" spans="1:12" x14ac:dyDescent="0.25">
      <c r="A49" t="s">
        <v>36</v>
      </c>
      <c r="B49" s="4" t="s">
        <v>73</v>
      </c>
      <c r="C49" s="5">
        <f>C43/C47</f>
        <v>0.56650655874843681</v>
      </c>
      <c r="D49" s="5">
        <f t="shared" ref="D49:F49" si="18">D43/D47</f>
        <v>0.72369733934596436</v>
      </c>
      <c r="E49" s="5">
        <f t="shared" si="18"/>
        <v>0.92728774844816686</v>
      </c>
      <c r="F49" s="5">
        <f t="shared" si="18"/>
        <v>0.8549201415261094</v>
      </c>
      <c r="G49" s="17"/>
      <c r="H49" s="100"/>
      <c r="I49" s="100"/>
      <c r="J49" s="100"/>
      <c r="K49" s="13"/>
      <c r="L49" s="13"/>
    </row>
    <row r="50" spans="1:12" x14ac:dyDescent="0.25">
      <c r="A50" t="s">
        <v>36</v>
      </c>
      <c r="B50" s="4" t="s">
        <v>74</v>
      </c>
      <c r="C50" s="6">
        <v>30986.820496499047</v>
      </c>
      <c r="D50" s="6">
        <v>30986.820496499047</v>
      </c>
      <c r="E50" s="6">
        <v>43821.94971355825</v>
      </c>
      <c r="F50" s="6">
        <v>61973.640992998095</v>
      </c>
      <c r="G50" s="17"/>
      <c r="H50" s="100"/>
      <c r="I50" s="100"/>
      <c r="J50" s="100"/>
      <c r="K50" s="12"/>
      <c r="L50" s="12"/>
    </row>
    <row r="51" spans="1:12" x14ac:dyDescent="0.25">
      <c r="A51" t="s">
        <v>36</v>
      </c>
      <c r="B51" s="4" t="s">
        <v>75</v>
      </c>
      <c r="C51" s="6">
        <f>C43-C50</f>
        <v>-19926.320496499047</v>
      </c>
      <c r="D51" s="6">
        <f>D43-D50</f>
        <v>-16857.320496499047</v>
      </c>
      <c r="E51" s="6">
        <f>E43-E50</f>
        <v>-18218.44971355825</v>
      </c>
      <c r="F51" s="6">
        <f>F43-F50</f>
        <v>-28590.640992998095</v>
      </c>
      <c r="G51" s="17"/>
      <c r="H51" s="100"/>
      <c r="I51" s="100"/>
      <c r="J51" s="100"/>
      <c r="K51" s="12"/>
      <c r="L51" s="12"/>
    </row>
    <row r="52" spans="1:12" x14ac:dyDescent="0.25">
      <c r="A52" t="s">
        <v>36</v>
      </c>
      <c r="B52" s="4" t="s">
        <v>76</v>
      </c>
      <c r="C52" s="5">
        <f>C43/C50</f>
        <v>0.35694207481692541</v>
      </c>
      <c r="D52" s="5">
        <f t="shared" ref="D52:F52" si="19">D43/D50</f>
        <v>0.45598418210078634</v>
      </c>
      <c r="E52" s="5">
        <f t="shared" si="19"/>
        <v>0.5842620003755431</v>
      </c>
      <c r="F52" s="5">
        <f t="shared" si="19"/>
        <v>0.53866449453521181</v>
      </c>
      <c r="G52" s="17"/>
      <c r="H52" s="100"/>
      <c r="I52" s="100"/>
      <c r="J52" s="100"/>
      <c r="K52" s="13"/>
      <c r="L52" s="13"/>
    </row>
    <row r="53" spans="1:12" x14ac:dyDescent="0.25">
      <c r="A53" t="s">
        <v>36</v>
      </c>
      <c r="B53" s="4" t="s">
        <v>88</v>
      </c>
      <c r="C53" s="6">
        <v>21911</v>
      </c>
      <c r="D53" s="6">
        <v>21911</v>
      </c>
      <c r="E53" s="6">
        <v>26667</v>
      </c>
      <c r="F53" s="6">
        <v>41428</v>
      </c>
      <c r="G53" s="17"/>
      <c r="H53" s="100"/>
      <c r="I53" s="100"/>
      <c r="J53" s="100"/>
      <c r="K53" s="12"/>
      <c r="L53" s="12"/>
    </row>
    <row r="54" spans="1:12" x14ac:dyDescent="0.25">
      <c r="A54" t="s">
        <v>36</v>
      </c>
      <c r="B54" s="4" t="s">
        <v>78</v>
      </c>
      <c r="C54" s="6">
        <f>C43-C53</f>
        <v>-10850.5</v>
      </c>
      <c r="D54" s="6">
        <f>D43-D53</f>
        <v>-7781.5</v>
      </c>
      <c r="E54" s="6">
        <f>E43-E53</f>
        <v>-1063.5</v>
      </c>
      <c r="F54" s="6">
        <f>F43-F53</f>
        <v>-8045</v>
      </c>
      <c r="G54" s="17"/>
      <c r="H54" s="100"/>
      <c r="I54" s="100"/>
      <c r="J54" s="100"/>
      <c r="K54" s="12"/>
      <c r="L54" s="12"/>
    </row>
    <row r="55" spans="1:12" ht="15.75" thickBot="1" x14ac:dyDescent="0.3">
      <c r="A55" s="4" t="s">
        <v>36</v>
      </c>
      <c r="B55" s="4" t="s">
        <v>79</v>
      </c>
      <c r="C55" s="5">
        <f>C43/C53</f>
        <v>0.50479211355027154</v>
      </c>
      <c r="D55" s="5">
        <f t="shared" ref="D55:F55" si="20">D43/D53</f>
        <v>0.64485874674820864</v>
      </c>
      <c r="E55" s="5">
        <f t="shared" si="20"/>
        <v>0.96011924850939367</v>
      </c>
      <c r="F55" s="5">
        <f t="shared" si="20"/>
        <v>0.80580766631263878</v>
      </c>
      <c r="G55" s="17"/>
      <c r="H55" s="100"/>
      <c r="I55" s="100"/>
      <c r="J55" s="100"/>
      <c r="K55" s="13"/>
      <c r="L55" s="13"/>
    </row>
    <row r="56" spans="1:12" x14ac:dyDescent="0.25">
      <c r="A56" s="65" t="s">
        <v>37</v>
      </c>
      <c r="B56" s="68" t="s">
        <v>67</v>
      </c>
      <c r="C56" s="69">
        <v>12376.41</v>
      </c>
      <c r="D56" s="69">
        <v>21106.55</v>
      </c>
      <c r="E56" s="69">
        <v>27573.079999999998</v>
      </c>
      <c r="F56" s="69">
        <v>36133.420000000006</v>
      </c>
      <c r="G56" s="116"/>
      <c r="H56" s="101"/>
      <c r="I56" s="101"/>
      <c r="J56" s="101"/>
      <c r="K56" s="12"/>
      <c r="L56" s="12"/>
    </row>
    <row r="57" spans="1:12" x14ac:dyDescent="0.25">
      <c r="A57" t="s">
        <v>37</v>
      </c>
      <c r="B57" s="4" t="s">
        <v>89</v>
      </c>
      <c r="C57" s="6">
        <v>26970.328975219472</v>
      </c>
      <c r="D57" s="6">
        <v>26970.328975219472</v>
      </c>
      <c r="E57" s="6">
        <v>38141.805018419436</v>
      </c>
      <c r="F57" s="6">
        <v>53940.657950438945</v>
      </c>
      <c r="G57" s="17"/>
      <c r="H57" s="100"/>
      <c r="I57" s="100"/>
      <c r="J57" s="100"/>
      <c r="K57" s="12"/>
      <c r="L57" s="12"/>
    </row>
    <row r="58" spans="1:12" x14ac:dyDescent="0.25">
      <c r="A58" t="s">
        <v>37</v>
      </c>
      <c r="B58" s="4" t="s">
        <v>69</v>
      </c>
      <c r="C58" s="7">
        <f>C56-C57</f>
        <v>-14593.918975219472</v>
      </c>
      <c r="D58" s="7">
        <f>D56-D57</f>
        <v>-5863.7789752194731</v>
      </c>
      <c r="E58" s="7">
        <f>E56-E57</f>
        <v>-10568.725018419438</v>
      </c>
      <c r="F58" s="7">
        <f>F56-F57</f>
        <v>-17807.237950438939</v>
      </c>
      <c r="G58" s="115"/>
      <c r="H58" s="100"/>
      <c r="I58" s="100"/>
      <c r="J58" s="100"/>
      <c r="K58" s="12"/>
      <c r="L58" s="12"/>
    </row>
    <row r="59" spans="1:12" x14ac:dyDescent="0.25">
      <c r="A59" t="s">
        <v>37</v>
      </c>
      <c r="B59" s="4" t="s">
        <v>70</v>
      </c>
      <c r="C59" s="20">
        <f>C56/C57</f>
        <v>0.45888984192115462</v>
      </c>
      <c r="D59" s="20">
        <f t="shared" ref="D59:F59" si="21">D56/D57</f>
        <v>0.78258407672345587</v>
      </c>
      <c r="E59" s="20">
        <f t="shared" si="21"/>
        <v>0.72290967841412879</v>
      </c>
      <c r="F59" s="20">
        <f t="shared" si="21"/>
        <v>0.66987354943277932</v>
      </c>
      <c r="G59" s="17"/>
      <c r="H59" s="100"/>
      <c r="I59" s="100"/>
      <c r="J59" s="100"/>
      <c r="K59" s="13"/>
      <c r="L59" s="13"/>
    </row>
    <row r="60" spans="1:12" x14ac:dyDescent="0.25">
      <c r="A60" t="s">
        <v>37</v>
      </c>
      <c r="B60" s="4" t="s">
        <v>90</v>
      </c>
      <c r="C60" s="6">
        <f>C57*0.75</f>
        <v>20227.746731414605</v>
      </c>
      <c r="D60" s="6">
        <f t="shared" ref="D60:F60" si="22">D57*0.75</f>
        <v>20227.746731414605</v>
      </c>
      <c r="E60" s="6">
        <f t="shared" si="22"/>
        <v>28606.353763814579</v>
      </c>
      <c r="F60" s="6">
        <f t="shared" si="22"/>
        <v>40455.49346282921</v>
      </c>
      <c r="G60" s="17"/>
      <c r="H60" s="100"/>
      <c r="I60" s="100"/>
      <c r="J60" s="100"/>
      <c r="K60" s="13"/>
      <c r="L60" s="13"/>
    </row>
    <row r="61" spans="1:12" x14ac:dyDescent="0.25">
      <c r="A61" t="s">
        <v>37</v>
      </c>
      <c r="B61" s="4" t="s">
        <v>72</v>
      </c>
      <c r="C61" s="6">
        <f>C56-C60</f>
        <v>-7851.3367314146053</v>
      </c>
      <c r="D61" s="6">
        <f>D56-D60</f>
        <v>878.80326858539411</v>
      </c>
      <c r="E61" s="6">
        <f>E56-E60</f>
        <v>-1033.2737638145809</v>
      </c>
      <c r="F61" s="6">
        <f>F56-F60</f>
        <v>-4322.0734628292048</v>
      </c>
      <c r="G61" s="17"/>
      <c r="H61" s="100"/>
      <c r="I61" s="100"/>
      <c r="J61" s="100"/>
      <c r="K61" s="13"/>
      <c r="L61" s="13"/>
    </row>
    <row r="62" spans="1:12" x14ac:dyDescent="0.25">
      <c r="A62" t="s">
        <v>37</v>
      </c>
      <c r="B62" s="4" t="s">
        <v>73</v>
      </c>
      <c r="C62" s="20">
        <f>C56/C60</f>
        <v>0.61185312256153945</v>
      </c>
      <c r="D62" s="20">
        <f t="shared" ref="D62:F62" si="23">D56/D60</f>
        <v>1.0434454356312743</v>
      </c>
      <c r="E62" s="20">
        <f t="shared" si="23"/>
        <v>0.96387957121883827</v>
      </c>
      <c r="F62" s="20">
        <f t="shared" si="23"/>
        <v>0.8931647325770391</v>
      </c>
      <c r="G62" s="17"/>
      <c r="H62" s="100"/>
      <c r="I62" s="100"/>
      <c r="J62" s="100"/>
      <c r="K62" s="13"/>
      <c r="L62" s="13"/>
    </row>
    <row r="63" spans="1:12" x14ac:dyDescent="0.25">
      <c r="A63" t="s">
        <v>37</v>
      </c>
      <c r="B63" s="4" t="s">
        <v>74</v>
      </c>
      <c r="C63" s="6">
        <v>30986.820496499047</v>
      </c>
      <c r="D63" s="6">
        <v>30986.820496499047</v>
      </c>
      <c r="E63" s="6">
        <v>42787</v>
      </c>
      <c r="F63" s="6">
        <v>61973.640992998095</v>
      </c>
      <c r="G63" s="17"/>
      <c r="H63" s="100"/>
      <c r="I63" s="100"/>
      <c r="J63" s="100"/>
      <c r="K63" s="12"/>
      <c r="L63" s="12"/>
    </row>
    <row r="64" spans="1:12" x14ac:dyDescent="0.25">
      <c r="A64" t="s">
        <v>37</v>
      </c>
      <c r="B64" s="4" t="s">
        <v>75</v>
      </c>
      <c r="C64" s="6">
        <f>C56-C63</f>
        <v>-18610.410496499047</v>
      </c>
      <c r="D64" s="6">
        <f>D56-D63</f>
        <v>-9880.270496499048</v>
      </c>
      <c r="E64" s="6">
        <f>E56-E63</f>
        <v>-15213.920000000002</v>
      </c>
      <c r="F64" s="6">
        <f>F56-F63</f>
        <v>-25840.220992998089</v>
      </c>
      <c r="G64" s="17"/>
      <c r="H64" s="100"/>
      <c r="I64" s="100"/>
      <c r="J64" s="100"/>
      <c r="K64" s="12"/>
      <c r="L64" s="12"/>
    </row>
    <row r="65" spans="1:12" x14ac:dyDescent="0.25">
      <c r="A65" t="s">
        <v>37</v>
      </c>
      <c r="B65" s="4" t="s">
        <v>76</v>
      </c>
      <c r="C65" s="20">
        <f>C56/C63</f>
        <v>0.39940883903846514</v>
      </c>
      <c r="D65" s="20">
        <f t="shared" ref="D65:F65" si="24">D56/D63</f>
        <v>0.68114603763185899</v>
      </c>
      <c r="E65" s="20">
        <f t="shared" si="24"/>
        <v>0.64442657816626536</v>
      </c>
      <c r="F65" s="20">
        <f t="shared" si="24"/>
        <v>0.58304497559022606</v>
      </c>
      <c r="G65" s="17"/>
      <c r="H65" s="100"/>
      <c r="I65" s="100"/>
      <c r="J65" s="100"/>
      <c r="K65" s="13"/>
      <c r="L65" s="13"/>
    </row>
    <row r="66" spans="1:12" x14ac:dyDescent="0.25">
      <c r="A66" t="s">
        <v>37</v>
      </c>
      <c r="B66" s="4" t="s">
        <v>91</v>
      </c>
      <c r="C66" s="6">
        <v>21911</v>
      </c>
      <c r="D66" s="6">
        <v>21911</v>
      </c>
      <c r="E66" s="6">
        <v>26667</v>
      </c>
      <c r="F66" s="6">
        <v>41428</v>
      </c>
      <c r="G66" s="17"/>
      <c r="H66" s="100"/>
      <c r="I66" s="100"/>
      <c r="J66" s="100"/>
      <c r="K66" s="12"/>
      <c r="L66" s="12"/>
    </row>
    <row r="67" spans="1:12" x14ac:dyDescent="0.25">
      <c r="A67" t="s">
        <v>37</v>
      </c>
      <c r="B67" s="4" t="s">
        <v>78</v>
      </c>
      <c r="C67" s="6">
        <f>C56-C66</f>
        <v>-9534.59</v>
      </c>
      <c r="D67" s="6">
        <f>D56-D66</f>
        <v>-804.45000000000073</v>
      </c>
      <c r="E67" s="6">
        <f>E56-E66</f>
        <v>906.07999999999811</v>
      </c>
      <c r="F67" s="6">
        <f>F56-F66</f>
        <v>-5294.5799999999945</v>
      </c>
      <c r="G67" s="17"/>
      <c r="H67" s="100"/>
      <c r="I67" s="100"/>
      <c r="J67" s="100"/>
      <c r="K67" s="12"/>
      <c r="L67" s="12"/>
    </row>
    <row r="68" spans="1:12" ht="15.75" thickBot="1" x14ac:dyDescent="0.3">
      <c r="A68" s="4" t="s">
        <v>37</v>
      </c>
      <c r="B68" s="4" t="s">
        <v>79</v>
      </c>
      <c r="C68" s="20">
        <f>C56/C66</f>
        <v>0.56484916252110806</v>
      </c>
      <c r="D68" s="20">
        <f t="shared" ref="D68:F68" si="25">D56/D66</f>
        <v>0.9632855643284195</v>
      </c>
      <c r="E68" s="20">
        <f t="shared" si="25"/>
        <v>1.0339775752803089</v>
      </c>
      <c r="F68" s="20">
        <f t="shared" si="25"/>
        <v>0.87219803031765963</v>
      </c>
      <c r="G68" s="17"/>
      <c r="H68" s="100"/>
      <c r="I68" s="100"/>
      <c r="J68" s="100"/>
      <c r="K68" s="13"/>
      <c r="L68" s="13"/>
    </row>
    <row r="69" spans="1:12" x14ac:dyDescent="0.25">
      <c r="A69" s="65" t="s">
        <v>38</v>
      </c>
      <c r="B69" s="68" t="s">
        <v>67</v>
      </c>
      <c r="C69" s="69">
        <v>29280.7</v>
      </c>
      <c r="D69" s="69">
        <v>34199.979999999996</v>
      </c>
      <c r="E69" s="69">
        <v>40608.269999999997</v>
      </c>
      <c r="F69" s="69">
        <v>56748.99</v>
      </c>
      <c r="G69" s="116"/>
      <c r="H69" s="101"/>
      <c r="I69" s="101"/>
      <c r="J69" s="101"/>
      <c r="K69" s="12"/>
      <c r="L69" s="12"/>
    </row>
    <row r="70" spans="1:12" x14ac:dyDescent="0.25">
      <c r="A70" t="s">
        <v>38</v>
      </c>
      <c r="B70" s="4" t="s">
        <v>92</v>
      </c>
      <c r="C70" s="6">
        <v>36416.707095117075</v>
      </c>
      <c r="D70" s="6">
        <v>36416.707095117075</v>
      </c>
      <c r="E70" s="6">
        <v>51501.001070883089</v>
      </c>
      <c r="F70" s="6">
        <v>72833.414190234151</v>
      </c>
      <c r="G70" s="17"/>
      <c r="H70" s="100"/>
      <c r="I70" s="100"/>
      <c r="J70" s="100"/>
      <c r="K70" s="12"/>
      <c r="L70" s="12"/>
    </row>
    <row r="71" spans="1:12" x14ac:dyDescent="0.25">
      <c r="A71" t="s">
        <v>38</v>
      </c>
      <c r="B71" s="4" t="s">
        <v>93</v>
      </c>
      <c r="C71" s="7">
        <f>C69-C70</f>
        <v>-7136.0070951170746</v>
      </c>
      <c r="D71" s="7">
        <f>D69-D70</f>
        <v>-2216.7270951170794</v>
      </c>
      <c r="E71" s="7">
        <f>E69-E70</f>
        <v>-10892.731070883092</v>
      </c>
      <c r="F71" s="7">
        <f>F69-F70</f>
        <v>-16084.424190234153</v>
      </c>
      <c r="G71" s="115"/>
      <c r="H71" s="100"/>
      <c r="I71" s="100"/>
      <c r="J71" s="100"/>
      <c r="K71" s="12"/>
      <c r="L71" s="12"/>
    </row>
    <row r="72" spans="1:12" x14ac:dyDescent="0.25">
      <c r="A72" t="s">
        <v>38</v>
      </c>
      <c r="B72" s="4" t="s">
        <v>94</v>
      </c>
      <c r="C72" s="5">
        <f>C69/C70</f>
        <v>0.80404578929999126</v>
      </c>
      <c r="D72" s="5">
        <f t="shared" ref="D72:F72" si="26">D69/D70</f>
        <v>0.93912884299705646</v>
      </c>
      <c r="E72" s="5">
        <f t="shared" si="26"/>
        <v>0.78849477011347902</v>
      </c>
      <c r="F72" s="5">
        <f t="shared" si="26"/>
        <v>0.77916146909956574</v>
      </c>
      <c r="G72" s="17"/>
      <c r="H72" s="100"/>
      <c r="I72" s="100"/>
      <c r="J72" s="100"/>
      <c r="K72" s="13"/>
      <c r="L72" s="13"/>
    </row>
    <row r="73" spans="1:12" x14ac:dyDescent="0.25">
      <c r="A73" t="s">
        <v>38</v>
      </c>
      <c r="B73" s="4" t="s">
        <v>95</v>
      </c>
      <c r="C73" s="6">
        <f>C70*0.75</f>
        <v>27312.530321337807</v>
      </c>
      <c r="D73" s="6">
        <f t="shared" ref="D73:F73" si="27">D70*0.75</f>
        <v>27312.530321337807</v>
      </c>
      <c r="E73" s="6">
        <f t="shared" si="27"/>
        <v>38625.750803162315</v>
      </c>
      <c r="F73" s="6">
        <f t="shared" si="27"/>
        <v>54625.060642675613</v>
      </c>
      <c r="G73" s="17"/>
      <c r="H73" s="100"/>
      <c r="I73" s="100"/>
      <c r="J73" s="100"/>
      <c r="K73" s="13"/>
      <c r="L73" s="13"/>
    </row>
    <row r="74" spans="1:12" x14ac:dyDescent="0.25">
      <c r="A74" t="s">
        <v>38</v>
      </c>
      <c r="B74" s="4" t="s">
        <v>96</v>
      </c>
      <c r="C74" s="6">
        <f>C69-C73</f>
        <v>1968.1696786621942</v>
      </c>
      <c r="D74" s="6">
        <f>D69-D73</f>
        <v>6887.4496786621894</v>
      </c>
      <c r="E74" s="6">
        <f>E69-E73</f>
        <v>1982.5191968376821</v>
      </c>
      <c r="F74" s="6">
        <f>F69-F73</f>
        <v>2123.9293573243849</v>
      </c>
      <c r="G74" s="17"/>
      <c r="H74" s="100"/>
      <c r="I74" s="100"/>
      <c r="J74" s="100"/>
      <c r="K74" s="13"/>
      <c r="L74" s="13"/>
    </row>
    <row r="75" spans="1:12" ht="15.75" thickBot="1" x14ac:dyDescent="0.3">
      <c r="A75" t="s">
        <v>38</v>
      </c>
      <c r="B75" s="4" t="s">
        <v>97</v>
      </c>
      <c r="C75" s="5">
        <f>C69/C73</f>
        <v>1.0720610523999883</v>
      </c>
      <c r="D75" s="5">
        <f t="shared" ref="D75:F75" si="28">D69/D73</f>
        <v>1.2521717906627419</v>
      </c>
      <c r="E75" s="5">
        <f t="shared" si="28"/>
        <v>1.0513263601513054</v>
      </c>
      <c r="F75" s="5">
        <f t="shared" si="28"/>
        <v>1.0388819587994209</v>
      </c>
      <c r="G75" s="17"/>
      <c r="H75" s="100"/>
      <c r="I75" s="100"/>
      <c r="J75" s="100"/>
      <c r="K75" s="13"/>
      <c r="L75" s="13"/>
    </row>
    <row r="76" spans="1:12" x14ac:dyDescent="0.25">
      <c r="A76" s="65" t="s">
        <v>41</v>
      </c>
      <c r="B76" s="68" t="s">
        <v>67</v>
      </c>
      <c r="C76" s="69">
        <v>9414.5</v>
      </c>
      <c r="D76" s="69">
        <v>15116.67</v>
      </c>
      <c r="E76" s="69">
        <v>22710.46</v>
      </c>
      <c r="F76" s="69">
        <v>35482.04</v>
      </c>
      <c r="G76" s="116"/>
      <c r="H76" s="101"/>
      <c r="I76" s="101"/>
      <c r="J76" s="101"/>
      <c r="K76" s="12"/>
      <c r="L76" s="12"/>
    </row>
    <row r="77" spans="1:12" x14ac:dyDescent="0.25">
      <c r="A77" t="s">
        <v>41</v>
      </c>
      <c r="B77" s="4" t="s">
        <v>98</v>
      </c>
      <c r="C77" s="6">
        <v>28006.390194271153</v>
      </c>
      <c r="D77" s="6">
        <v>28006.390194271153</v>
      </c>
      <c r="E77" s="6">
        <v>39607.016845851125</v>
      </c>
      <c r="F77" s="6">
        <v>56012.780388542305</v>
      </c>
      <c r="G77" s="17"/>
      <c r="H77" s="100"/>
      <c r="I77" s="100"/>
      <c r="J77" s="100"/>
      <c r="K77" s="12"/>
      <c r="L77" s="12"/>
    </row>
    <row r="78" spans="1:12" x14ac:dyDescent="0.25">
      <c r="A78" t="s">
        <v>41</v>
      </c>
      <c r="B78" s="4" t="s">
        <v>69</v>
      </c>
      <c r="C78" s="7">
        <f>C76-C77</f>
        <v>-18591.890194271153</v>
      </c>
      <c r="D78" s="7">
        <f>D76-D77</f>
        <v>-12889.720194271153</v>
      </c>
      <c r="E78" s="7">
        <f>E76-E77</f>
        <v>-16896.556845851126</v>
      </c>
      <c r="F78" s="7">
        <f>F76-F77</f>
        <v>-20530.740388542305</v>
      </c>
      <c r="G78" s="115"/>
      <c r="H78" s="100"/>
      <c r="I78" s="100"/>
      <c r="J78" s="100"/>
      <c r="K78" s="12"/>
      <c r="L78" s="12"/>
    </row>
    <row r="79" spans="1:12" x14ac:dyDescent="0.25">
      <c r="A79" t="s">
        <v>41</v>
      </c>
      <c r="B79" s="4" t="s">
        <v>70</v>
      </c>
      <c r="C79" s="5">
        <f>C76/C77</f>
        <v>0.33615542505459284</v>
      </c>
      <c r="D79" s="5">
        <f t="shared" ref="D79:F79" si="29">D76/D77</f>
        <v>0.53975788722290208</v>
      </c>
      <c r="E79" s="5">
        <f t="shared" si="29"/>
        <v>0.57339486304631759</v>
      </c>
      <c r="F79" s="5">
        <f t="shared" si="29"/>
        <v>0.63346328737607227</v>
      </c>
      <c r="G79" s="17"/>
      <c r="H79" s="100"/>
      <c r="I79" s="100"/>
      <c r="J79" s="100"/>
      <c r="K79" s="13"/>
      <c r="L79" s="13"/>
    </row>
    <row r="80" spans="1:12" x14ac:dyDescent="0.25">
      <c r="A80" t="s">
        <v>41</v>
      </c>
      <c r="B80" s="4" t="s">
        <v>99</v>
      </c>
      <c r="C80" s="6">
        <f>C77*0.75</f>
        <v>21004.792645703365</v>
      </c>
      <c r="D80" s="6">
        <f t="shared" ref="D80:F80" si="30">D77*0.75</f>
        <v>21004.792645703365</v>
      </c>
      <c r="E80" s="6">
        <f t="shared" si="30"/>
        <v>29705.262634388346</v>
      </c>
      <c r="F80" s="6">
        <f t="shared" si="30"/>
        <v>42009.585291406729</v>
      </c>
      <c r="G80" s="17"/>
      <c r="H80" s="100"/>
      <c r="I80" s="100"/>
      <c r="J80" s="100"/>
      <c r="K80" s="13"/>
      <c r="L80" s="13"/>
    </row>
    <row r="81" spans="1:12" x14ac:dyDescent="0.25">
      <c r="A81" t="s">
        <v>41</v>
      </c>
      <c r="B81" s="4" t="s">
        <v>72</v>
      </c>
      <c r="C81" s="6">
        <f>C76-C80</f>
        <v>-11590.292645703365</v>
      </c>
      <c r="D81" s="6">
        <f>D76-D80</f>
        <v>-5888.1226457033645</v>
      </c>
      <c r="E81" s="6">
        <f>E76-E80</f>
        <v>-6994.8026343883466</v>
      </c>
      <c r="F81" s="6">
        <f>F76-F80</f>
        <v>-6527.5452914067282</v>
      </c>
      <c r="G81" s="17"/>
      <c r="H81" s="100"/>
      <c r="I81" s="100"/>
      <c r="J81" s="100"/>
      <c r="K81" s="13"/>
      <c r="L81" s="13"/>
    </row>
    <row r="82" spans="1:12" x14ac:dyDescent="0.25">
      <c r="A82" t="s">
        <v>41</v>
      </c>
      <c r="B82" s="4" t="s">
        <v>73</v>
      </c>
      <c r="C82" s="5">
        <f>C76/C80</f>
        <v>0.44820723340612378</v>
      </c>
      <c r="D82" s="5">
        <f t="shared" ref="D82:F82" si="31">D76/D80</f>
        <v>0.71967718296386951</v>
      </c>
      <c r="E82" s="5">
        <f t="shared" si="31"/>
        <v>0.76452648406175672</v>
      </c>
      <c r="F82" s="5">
        <f t="shared" si="31"/>
        <v>0.84461771650142969</v>
      </c>
      <c r="G82" s="17"/>
      <c r="H82" s="100"/>
      <c r="I82" s="100"/>
      <c r="J82" s="100"/>
      <c r="K82" s="13"/>
      <c r="L82" s="13"/>
    </row>
    <row r="83" spans="1:12" x14ac:dyDescent="0.25">
      <c r="A83" t="s">
        <v>41</v>
      </c>
      <c r="B83" s="4" t="s">
        <v>74</v>
      </c>
      <c r="C83" s="6">
        <v>30986.820496499047</v>
      </c>
      <c r="D83" s="6">
        <v>30986.820496499047</v>
      </c>
      <c r="E83" s="6">
        <v>43821.94971355825</v>
      </c>
      <c r="F83" s="6">
        <v>61973.640992998095</v>
      </c>
      <c r="G83" s="17"/>
      <c r="H83" s="100"/>
      <c r="I83" s="100"/>
      <c r="J83" s="100"/>
      <c r="K83" s="12"/>
      <c r="L83" s="12"/>
    </row>
    <row r="84" spans="1:12" x14ac:dyDescent="0.25">
      <c r="A84" t="s">
        <v>41</v>
      </c>
      <c r="B84" s="4" t="s">
        <v>75</v>
      </c>
      <c r="C84" s="6">
        <f>C76-C83</f>
        <v>-21572.320496499047</v>
      </c>
      <c r="D84" s="6">
        <f>D76-D83</f>
        <v>-15870.150496499047</v>
      </c>
      <c r="E84" s="6">
        <f>E76-E83</f>
        <v>-21111.489713558251</v>
      </c>
      <c r="F84" s="6">
        <f>F76-F83</f>
        <v>-26491.600992998094</v>
      </c>
      <c r="G84" s="17"/>
      <c r="H84" s="100"/>
      <c r="I84" s="100"/>
      <c r="J84" s="100"/>
      <c r="K84" s="12"/>
      <c r="L84" s="12"/>
    </row>
    <row r="85" spans="1:12" x14ac:dyDescent="0.25">
      <c r="A85" t="s">
        <v>41</v>
      </c>
      <c r="B85" s="4" t="s">
        <v>76</v>
      </c>
      <c r="C85" s="5">
        <f>C76/C83</f>
        <v>0.3038227171795076</v>
      </c>
      <c r="D85" s="5">
        <f t="shared" ref="D85:F85" si="32">D76/D83</f>
        <v>0.48784191981581043</v>
      </c>
      <c r="E85" s="5">
        <f t="shared" si="32"/>
        <v>0.51824394278316466</v>
      </c>
      <c r="F85" s="5">
        <f t="shared" si="32"/>
        <v>0.57253437802708462</v>
      </c>
      <c r="G85" s="17"/>
      <c r="H85" s="100"/>
      <c r="I85" s="100"/>
      <c r="J85" s="100"/>
      <c r="K85" s="13"/>
      <c r="L85" s="13"/>
    </row>
    <row r="86" spans="1:12" x14ac:dyDescent="0.25">
      <c r="A86" t="s">
        <v>41</v>
      </c>
      <c r="B86" s="4" t="s">
        <v>100</v>
      </c>
      <c r="C86" s="6">
        <v>25909</v>
      </c>
      <c r="D86" s="6">
        <v>25909</v>
      </c>
      <c r="E86" s="6">
        <v>31533</v>
      </c>
      <c r="F86" s="6">
        <v>48986</v>
      </c>
      <c r="G86" s="17"/>
      <c r="H86" s="100"/>
      <c r="I86" s="100"/>
      <c r="J86" s="100"/>
      <c r="K86" s="12"/>
      <c r="L86" s="12"/>
    </row>
    <row r="87" spans="1:12" x14ac:dyDescent="0.25">
      <c r="A87" t="s">
        <v>41</v>
      </c>
      <c r="B87" s="4" t="s">
        <v>78</v>
      </c>
      <c r="C87" s="6">
        <f>C76-C86</f>
        <v>-16494.5</v>
      </c>
      <c r="D87" s="6">
        <f>D76-D86</f>
        <v>-10792.33</v>
      </c>
      <c r="E87" s="6">
        <f>E76-E86</f>
        <v>-8822.5400000000009</v>
      </c>
      <c r="F87" s="6">
        <f>F76-F86</f>
        <v>-13503.96</v>
      </c>
      <c r="G87" s="17"/>
      <c r="H87" s="100"/>
      <c r="I87" s="100"/>
      <c r="J87" s="100"/>
      <c r="K87" s="12"/>
      <c r="L87" s="12"/>
    </row>
    <row r="88" spans="1:12" ht="15.75" thickBot="1" x14ac:dyDescent="0.3">
      <c r="A88" s="4" t="s">
        <v>41</v>
      </c>
      <c r="B88" s="4" t="s">
        <v>79</v>
      </c>
      <c r="C88" s="5">
        <f>C76/C86</f>
        <v>0.3633679416419005</v>
      </c>
      <c r="D88" s="5">
        <f t="shared" ref="D88:F88" si="33">D76/D86</f>
        <v>0.58345246825427455</v>
      </c>
      <c r="E88" s="5">
        <f t="shared" si="33"/>
        <v>0.72021247581898329</v>
      </c>
      <c r="F88" s="5">
        <f t="shared" si="33"/>
        <v>0.72433021679663578</v>
      </c>
      <c r="G88" s="17"/>
      <c r="H88" s="100"/>
      <c r="I88" s="100"/>
      <c r="J88" s="100"/>
      <c r="K88" s="13"/>
      <c r="L88" s="13"/>
    </row>
    <row r="89" spans="1:12" x14ac:dyDescent="0.25">
      <c r="A89" s="65" t="s">
        <v>42</v>
      </c>
      <c r="B89" s="68" t="s">
        <v>67</v>
      </c>
      <c r="C89" s="69">
        <v>12570.92</v>
      </c>
      <c r="D89" s="69">
        <v>15629.4</v>
      </c>
      <c r="E89" s="69">
        <v>22659.379999999997</v>
      </c>
      <c r="F89" s="69">
        <v>38647.520000000004</v>
      </c>
      <c r="G89" s="116"/>
      <c r="H89" s="101"/>
      <c r="I89" s="101"/>
      <c r="J89" s="101"/>
      <c r="K89" s="12"/>
      <c r="L89" s="12"/>
    </row>
    <row r="90" spans="1:12" x14ac:dyDescent="0.25">
      <c r="A90" t="s">
        <v>42</v>
      </c>
      <c r="B90" s="4" t="s">
        <v>101</v>
      </c>
      <c r="C90" s="6">
        <v>46017.467833222261</v>
      </c>
      <c r="D90" s="6">
        <v>46017.467833222261</v>
      </c>
      <c r="E90" s="6">
        <v>65078.527115810568</v>
      </c>
      <c r="F90" s="6">
        <v>92034.935666444522</v>
      </c>
      <c r="G90" s="17"/>
      <c r="H90" s="100"/>
      <c r="I90" s="100"/>
      <c r="J90" s="100"/>
      <c r="K90" s="12"/>
      <c r="L90" s="12"/>
    </row>
    <row r="91" spans="1:12" x14ac:dyDescent="0.25">
      <c r="A91" t="s">
        <v>42</v>
      </c>
      <c r="B91" s="4" t="s">
        <v>93</v>
      </c>
      <c r="C91" s="7">
        <f>C89-C90</f>
        <v>-33446.547833222263</v>
      </c>
      <c r="D91" s="7">
        <f>D89-D90</f>
        <v>-30388.06783322226</v>
      </c>
      <c r="E91" s="7">
        <f>E89-E90</f>
        <v>-42419.147115810571</v>
      </c>
      <c r="F91" s="7">
        <f>F89-F90</f>
        <v>-53387.415666444518</v>
      </c>
      <c r="G91" s="115"/>
      <c r="H91" s="100"/>
      <c r="I91" s="100"/>
      <c r="J91" s="100"/>
      <c r="K91" s="12"/>
      <c r="L91" s="12"/>
    </row>
    <row r="92" spans="1:12" x14ac:dyDescent="0.25">
      <c r="A92" t="s">
        <v>42</v>
      </c>
      <c r="B92" s="4" t="s">
        <v>94</v>
      </c>
      <c r="C92" s="5">
        <f>C89/C90</f>
        <v>0.27317713450813647</v>
      </c>
      <c r="D92" s="5">
        <f t="shared" ref="D92:F92" si="34">D89/D90</f>
        <v>0.3396405916258689</v>
      </c>
      <c r="E92" s="5">
        <f t="shared" si="34"/>
        <v>0.34818520031463635</v>
      </c>
      <c r="F92" s="5">
        <f t="shared" si="34"/>
        <v>0.41992227973155088</v>
      </c>
      <c r="G92" s="17"/>
      <c r="H92" s="100"/>
      <c r="I92" s="100"/>
      <c r="J92" s="100"/>
      <c r="K92" s="13"/>
      <c r="L92" s="13"/>
    </row>
    <row r="93" spans="1:12" x14ac:dyDescent="0.25">
      <c r="A93" t="s">
        <v>42</v>
      </c>
      <c r="B93" s="4" t="s">
        <v>102</v>
      </c>
      <c r="C93" s="6">
        <f>C90*0.75</f>
        <v>34513.100874916694</v>
      </c>
      <c r="D93" s="6">
        <f t="shared" ref="D93:F93" si="35">D90*0.75</f>
        <v>34513.100874916694</v>
      </c>
      <c r="E93" s="6">
        <f t="shared" si="35"/>
        <v>48808.895336857924</v>
      </c>
      <c r="F93" s="6">
        <f t="shared" si="35"/>
        <v>69026.201749833388</v>
      </c>
      <c r="G93" s="17"/>
      <c r="H93" s="100"/>
      <c r="I93" s="100"/>
      <c r="J93" s="100"/>
      <c r="K93" s="13"/>
      <c r="L93" s="13"/>
    </row>
    <row r="94" spans="1:12" x14ac:dyDescent="0.25">
      <c r="A94" t="s">
        <v>42</v>
      </c>
      <c r="B94" s="4" t="s">
        <v>96</v>
      </c>
      <c r="C94" s="6">
        <f>C89-C93</f>
        <v>-21942.180874916696</v>
      </c>
      <c r="D94" s="6">
        <f>D89-D93</f>
        <v>-18883.700874916693</v>
      </c>
      <c r="E94" s="6">
        <f>E89-E93</f>
        <v>-26149.515336857927</v>
      </c>
      <c r="F94" s="6">
        <f>F89-F93</f>
        <v>-30378.681749833384</v>
      </c>
      <c r="G94" s="17"/>
      <c r="H94" s="100"/>
      <c r="I94" s="100"/>
      <c r="J94" s="100"/>
      <c r="K94" s="13"/>
      <c r="L94" s="13"/>
    </row>
    <row r="95" spans="1:12" ht="15.75" thickBot="1" x14ac:dyDescent="0.3">
      <c r="A95" t="s">
        <v>42</v>
      </c>
      <c r="B95" s="4" t="s">
        <v>97</v>
      </c>
      <c r="C95" s="5">
        <f>C89/C93</f>
        <v>0.36423617934418195</v>
      </c>
      <c r="D95" s="5">
        <f t="shared" ref="D95:F95" si="36">D89/D93</f>
        <v>0.45285412216782522</v>
      </c>
      <c r="E95" s="5">
        <f t="shared" si="36"/>
        <v>0.46424693375284853</v>
      </c>
      <c r="F95" s="5">
        <f t="shared" si="36"/>
        <v>0.55989637297540118</v>
      </c>
      <c r="G95" s="17"/>
      <c r="H95" s="100"/>
      <c r="I95" s="100"/>
      <c r="J95" s="100"/>
      <c r="K95" s="13"/>
      <c r="L95" s="13"/>
    </row>
    <row r="96" spans="1:12" x14ac:dyDescent="0.25">
      <c r="A96" s="65" t="s">
        <v>43</v>
      </c>
      <c r="B96" s="68" t="s">
        <v>67</v>
      </c>
      <c r="C96" s="69">
        <v>10455.06</v>
      </c>
      <c r="D96" s="69">
        <v>17825.710000000003</v>
      </c>
      <c r="E96" s="69">
        <v>24130.04</v>
      </c>
      <c r="F96" s="69">
        <v>35160.82</v>
      </c>
      <c r="G96" s="116"/>
      <c r="H96" s="101"/>
      <c r="I96" s="101"/>
      <c r="J96" s="101"/>
      <c r="K96" s="12"/>
      <c r="L96" s="12"/>
    </row>
    <row r="97" spans="1:12" x14ac:dyDescent="0.25">
      <c r="A97" t="s">
        <v>43</v>
      </c>
      <c r="B97" s="4" t="s">
        <v>103</v>
      </c>
      <c r="C97" s="6">
        <v>29329.333424130775</v>
      </c>
      <c r="D97" s="6">
        <v>29329.333424130775</v>
      </c>
      <c r="E97" s="6">
        <v>41477.941103768273</v>
      </c>
      <c r="F97" s="6">
        <v>58658.66684826155</v>
      </c>
      <c r="G97" s="17"/>
      <c r="H97" s="100"/>
      <c r="I97" s="100"/>
      <c r="J97" s="100"/>
      <c r="K97" s="12"/>
      <c r="L97" s="12"/>
    </row>
    <row r="98" spans="1:12" x14ac:dyDescent="0.25">
      <c r="A98" t="s">
        <v>43</v>
      </c>
      <c r="B98" s="4" t="s">
        <v>69</v>
      </c>
      <c r="C98" s="7">
        <f>C96-C97</f>
        <v>-18874.273424130777</v>
      </c>
      <c r="D98" s="7">
        <f>D96-D97</f>
        <v>-11503.623424130772</v>
      </c>
      <c r="E98" s="7">
        <f>E96-E97</f>
        <v>-17347.901103768272</v>
      </c>
      <c r="F98" s="7">
        <f>F96-F97</f>
        <v>-23497.84684826155</v>
      </c>
      <c r="G98" s="115"/>
      <c r="H98" s="100"/>
      <c r="I98" s="100"/>
      <c r="J98" s="100"/>
      <c r="K98" s="12"/>
      <c r="L98" s="12"/>
    </row>
    <row r="99" spans="1:12" x14ac:dyDescent="0.25">
      <c r="A99" t="s">
        <v>43</v>
      </c>
      <c r="B99" s="4" t="s">
        <v>70</v>
      </c>
      <c r="C99" s="20">
        <f>C96/C97</f>
        <v>0.35647110859321729</v>
      </c>
      <c r="D99" s="20">
        <f t="shared" ref="D99:F99" si="37">D96/D97</f>
        <v>0.60777753596451867</v>
      </c>
      <c r="E99" s="20">
        <f t="shared" si="37"/>
        <v>0.5817559733650276</v>
      </c>
      <c r="F99" s="20">
        <f t="shared" si="37"/>
        <v>0.59941389549397939</v>
      </c>
      <c r="G99" s="17"/>
      <c r="H99" s="100"/>
      <c r="I99" s="100"/>
      <c r="J99" s="100"/>
      <c r="K99" s="13"/>
      <c r="L99" s="13"/>
    </row>
    <row r="100" spans="1:12" x14ac:dyDescent="0.25">
      <c r="A100" t="s">
        <v>43</v>
      </c>
      <c r="B100" s="22" t="s">
        <v>104</v>
      </c>
      <c r="C100" s="6">
        <f>C97*0.75</f>
        <v>21997.000068098081</v>
      </c>
      <c r="D100" s="6">
        <f t="shared" ref="D100:F100" si="38">D97*0.75</f>
        <v>21997.000068098081</v>
      </c>
      <c r="E100" s="6">
        <f t="shared" si="38"/>
        <v>31108.455827826205</v>
      </c>
      <c r="F100" s="6">
        <f t="shared" si="38"/>
        <v>43994.000136196162</v>
      </c>
      <c r="G100" s="17"/>
      <c r="H100" s="100"/>
      <c r="I100" s="100"/>
      <c r="J100" s="100"/>
      <c r="K100" s="13"/>
      <c r="L100" s="13"/>
    </row>
    <row r="101" spans="1:12" x14ac:dyDescent="0.25">
      <c r="A101" t="s">
        <v>43</v>
      </c>
      <c r="B101" s="22" t="s">
        <v>72</v>
      </c>
      <c r="C101" s="6">
        <f>C96-C100</f>
        <v>-11541.940068098082</v>
      </c>
      <c r="D101" s="6">
        <f>D96-D100</f>
        <v>-4171.2900680980783</v>
      </c>
      <c r="E101" s="6">
        <f>E96-E100</f>
        <v>-6978.4158278262039</v>
      </c>
      <c r="F101" s="6">
        <f>F96-F100</f>
        <v>-8833.1801361961625</v>
      </c>
      <c r="G101" s="17"/>
      <c r="H101" s="100"/>
      <c r="I101" s="100"/>
      <c r="J101" s="100"/>
      <c r="K101" s="13"/>
      <c r="L101" s="13"/>
    </row>
    <row r="102" spans="1:12" x14ac:dyDescent="0.25">
      <c r="A102" t="s">
        <v>43</v>
      </c>
      <c r="B102" s="22" t="s">
        <v>73</v>
      </c>
      <c r="C102" s="5">
        <f>C96/C100</f>
        <v>0.47529481145762309</v>
      </c>
      <c r="D102" s="5">
        <f t="shared" ref="D102:F102" si="39">D96/D100</f>
        <v>0.81037004795269163</v>
      </c>
      <c r="E102" s="5">
        <f t="shared" si="39"/>
        <v>0.77567463115337021</v>
      </c>
      <c r="F102" s="5">
        <f t="shared" si="39"/>
        <v>0.79921852732530585</v>
      </c>
      <c r="G102" s="17"/>
      <c r="H102" s="100"/>
      <c r="I102" s="100"/>
      <c r="J102" s="100"/>
      <c r="K102" s="13"/>
      <c r="L102" s="13"/>
    </row>
    <row r="103" spans="1:12" x14ac:dyDescent="0.25">
      <c r="A103" t="s">
        <v>43</v>
      </c>
      <c r="B103" s="4" t="s">
        <v>74</v>
      </c>
      <c r="C103" s="6">
        <v>30986.820496499047</v>
      </c>
      <c r="D103" s="6">
        <v>30986.820496499047</v>
      </c>
      <c r="E103" s="6">
        <v>43821.94971355825</v>
      </c>
      <c r="F103" s="6">
        <v>60510</v>
      </c>
      <c r="G103" s="17"/>
      <c r="H103" s="100"/>
      <c r="I103" s="100"/>
      <c r="J103" s="100"/>
      <c r="K103" s="12"/>
      <c r="L103" s="12"/>
    </row>
    <row r="104" spans="1:12" x14ac:dyDescent="0.25">
      <c r="A104" t="s">
        <v>43</v>
      </c>
      <c r="B104" s="4" t="s">
        <v>75</v>
      </c>
      <c r="C104" s="6">
        <f>C96-C103</f>
        <v>-20531.760496499046</v>
      </c>
      <c r="D104" s="6">
        <f>D96-D103</f>
        <v>-13161.110496499045</v>
      </c>
      <c r="E104" s="6">
        <f>E96-E103</f>
        <v>-19691.909713558249</v>
      </c>
      <c r="F104" s="6">
        <f>F96-F103</f>
        <v>-25349.18</v>
      </c>
      <c r="G104" s="17"/>
      <c r="H104" s="100"/>
      <c r="I104" s="100"/>
      <c r="J104" s="100"/>
      <c r="K104" s="12"/>
      <c r="L104" s="12"/>
    </row>
    <row r="105" spans="1:12" x14ac:dyDescent="0.25">
      <c r="A105" t="s">
        <v>43</v>
      </c>
      <c r="B105" s="4" t="s">
        <v>76</v>
      </c>
      <c r="C105" s="20">
        <f>C96/C103</f>
        <v>0.33740344548035295</v>
      </c>
      <c r="D105" s="20">
        <f t="shared" ref="D105:F105" si="40">D96/D103</f>
        <v>0.57526747547441948</v>
      </c>
      <c r="E105" s="20">
        <f t="shared" si="40"/>
        <v>0.55063821116417166</v>
      </c>
      <c r="F105" s="20">
        <f t="shared" si="40"/>
        <v>0.581074533135019</v>
      </c>
      <c r="G105" s="17"/>
      <c r="H105" s="100"/>
      <c r="I105" s="100"/>
      <c r="J105" s="100"/>
      <c r="K105" s="13"/>
      <c r="L105" s="13"/>
    </row>
    <row r="106" spans="1:12" x14ac:dyDescent="0.25">
      <c r="A106" t="s">
        <v>43</v>
      </c>
      <c r="B106" s="4" t="s">
        <v>105</v>
      </c>
      <c r="C106" s="11">
        <v>25909</v>
      </c>
      <c r="D106" s="11">
        <v>25909</v>
      </c>
      <c r="E106" s="11">
        <v>31533</v>
      </c>
      <c r="F106" s="11">
        <v>48986</v>
      </c>
      <c r="G106" s="17"/>
      <c r="H106" s="100"/>
      <c r="I106" s="100"/>
      <c r="J106" s="100"/>
      <c r="K106" s="12"/>
      <c r="L106" s="12"/>
    </row>
    <row r="107" spans="1:12" x14ac:dyDescent="0.25">
      <c r="A107" t="s">
        <v>43</v>
      </c>
      <c r="B107" s="4" t="s">
        <v>78</v>
      </c>
      <c r="C107" s="11">
        <f>C96-C106</f>
        <v>-15453.94</v>
      </c>
      <c r="D107" s="11">
        <f>D96-D106</f>
        <v>-8083.2899999999972</v>
      </c>
      <c r="E107" s="11">
        <f>E96-E106</f>
        <v>-7402.9599999999991</v>
      </c>
      <c r="F107" s="11">
        <f>F96-F106</f>
        <v>-13825.18</v>
      </c>
      <c r="G107" s="17"/>
      <c r="H107" s="100"/>
      <c r="I107" s="100"/>
      <c r="J107" s="100"/>
      <c r="K107" s="12"/>
      <c r="L107" s="12"/>
    </row>
    <row r="108" spans="1:12" ht="15.75" thickBot="1" x14ac:dyDescent="0.3">
      <c r="A108" s="4" t="s">
        <v>43</v>
      </c>
      <c r="B108" s="4" t="s">
        <v>79</v>
      </c>
      <c r="C108" s="27">
        <f>C96/C106</f>
        <v>0.40353004747385074</v>
      </c>
      <c r="D108" s="27">
        <f t="shared" ref="D108:F108" si="41">D96/D106</f>
        <v>0.68801227372727636</v>
      </c>
      <c r="E108" s="27">
        <f t="shared" si="41"/>
        <v>0.76523134494022138</v>
      </c>
      <c r="F108" s="27">
        <f t="shared" si="41"/>
        <v>0.71777283305434203</v>
      </c>
      <c r="G108" s="17"/>
      <c r="H108" s="100"/>
      <c r="I108" s="100"/>
      <c r="J108" s="100"/>
      <c r="K108" s="13"/>
      <c r="L108" s="13"/>
    </row>
    <row r="109" spans="1:12" x14ac:dyDescent="0.25">
      <c r="A109" s="65" t="s">
        <v>44</v>
      </c>
      <c r="B109" s="68" t="s">
        <v>67</v>
      </c>
      <c r="C109" s="69">
        <v>18321.89</v>
      </c>
      <c r="D109" s="69">
        <v>20307.89</v>
      </c>
      <c r="E109" s="69">
        <v>32320</v>
      </c>
      <c r="F109" s="69">
        <v>52217</v>
      </c>
      <c r="G109" s="116"/>
      <c r="H109" s="101"/>
      <c r="I109" s="101"/>
      <c r="J109" s="101"/>
      <c r="K109" s="12"/>
      <c r="L109" s="12"/>
    </row>
    <row r="110" spans="1:12" x14ac:dyDescent="0.25">
      <c r="A110" t="s">
        <v>44</v>
      </c>
      <c r="B110" s="4" t="s">
        <v>106</v>
      </c>
      <c r="C110" s="6">
        <v>27057.88848434365</v>
      </c>
      <c r="D110" s="6">
        <v>27057.88848434365</v>
      </c>
      <c r="E110" s="6">
        <v>38265.632863737585</v>
      </c>
      <c r="F110" s="6">
        <v>54115.7769686873</v>
      </c>
      <c r="G110" s="17"/>
      <c r="H110" s="100"/>
      <c r="I110" s="100"/>
      <c r="J110" s="100"/>
      <c r="K110" s="12"/>
      <c r="L110" s="12"/>
    </row>
    <row r="111" spans="1:12" x14ac:dyDescent="0.25">
      <c r="A111" t="s">
        <v>44</v>
      </c>
      <c r="B111" s="4" t="s">
        <v>69</v>
      </c>
      <c r="C111" s="7">
        <f>C109-C110</f>
        <v>-8735.9984843436505</v>
      </c>
      <c r="D111" s="7">
        <f>D109-D110</f>
        <v>-6749.9984843436505</v>
      </c>
      <c r="E111" s="7">
        <f>E109-E110</f>
        <v>-5945.6328637375846</v>
      </c>
      <c r="F111" s="7">
        <f>F109-F110</f>
        <v>-1898.7769686872998</v>
      </c>
      <c r="G111" s="115"/>
      <c r="H111" s="100"/>
      <c r="I111" s="100"/>
      <c r="J111" s="100"/>
      <c r="K111" s="12"/>
      <c r="L111" s="12"/>
    </row>
    <row r="112" spans="1:12" x14ac:dyDescent="0.25">
      <c r="A112" t="s">
        <v>44</v>
      </c>
      <c r="B112" s="4" t="s">
        <v>70</v>
      </c>
      <c r="C112" s="5">
        <f>C109/C110</f>
        <v>0.67713672523269841</v>
      </c>
      <c r="D112" s="5">
        <f t="shared" ref="D112:F112" si="42">D109/D110</f>
        <v>0.7505349137553966</v>
      </c>
      <c r="E112" s="5">
        <f t="shared" si="42"/>
        <v>0.84462212124101677</v>
      </c>
      <c r="F112" s="5">
        <f t="shared" si="42"/>
        <v>0.96491269136196678</v>
      </c>
      <c r="G112" s="17"/>
      <c r="H112" s="100"/>
      <c r="I112" s="100"/>
      <c r="J112" s="100"/>
      <c r="K112" s="13"/>
      <c r="L112" s="13"/>
    </row>
    <row r="113" spans="1:12" x14ac:dyDescent="0.25">
      <c r="A113" t="s">
        <v>44</v>
      </c>
      <c r="B113" s="4" t="s">
        <v>107</v>
      </c>
      <c r="C113" s="6">
        <f>C110*0.75</f>
        <v>20293.416363257737</v>
      </c>
      <c r="D113" s="6">
        <f t="shared" ref="D113:F113" si="43">D110*0.75</f>
        <v>20293.416363257737</v>
      </c>
      <c r="E113" s="6">
        <f t="shared" si="43"/>
        <v>28699.224647803188</v>
      </c>
      <c r="F113" s="6">
        <f t="shared" si="43"/>
        <v>40586.832726515473</v>
      </c>
      <c r="G113" s="17"/>
      <c r="H113" s="100"/>
      <c r="I113" s="100"/>
      <c r="J113" s="100"/>
      <c r="K113" s="13"/>
      <c r="L113" s="13"/>
    </row>
    <row r="114" spans="1:12" x14ac:dyDescent="0.25">
      <c r="A114" t="s">
        <v>44</v>
      </c>
      <c r="B114" s="4" t="s">
        <v>72</v>
      </c>
      <c r="C114" s="6">
        <f>C109-C113</f>
        <v>-1971.5263632577371</v>
      </c>
      <c r="D114" s="6">
        <f>D109-D113</f>
        <v>14.473636742262897</v>
      </c>
      <c r="E114" s="6">
        <f>E109-E113</f>
        <v>3620.7753521968116</v>
      </c>
      <c r="F114" s="6">
        <f>F109-F113</f>
        <v>11630.167273484527</v>
      </c>
      <c r="G114" s="17"/>
      <c r="H114" s="100"/>
      <c r="I114" s="100"/>
      <c r="J114" s="100"/>
      <c r="K114" s="13"/>
      <c r="L114" s="13"/>
    </row>
    <row r="115" spans="1:12" x14ac:dyDescent="0.25">
      <c r="A115" t="s">
        <v>44</v>
      </c>
      <c r="B115" s="4" t="s">
        <v>73</v>
      </c>
      <c r="C115" s="5">
        <f>C109/C113</f>
        <v>0.90284896697693118</v>
      </c>
      <c r="D115" s="5">
        <f t="shared" ref="D115:F115" si="44">D109/D113</f>
        <v>1.0007132183405287</v>
      </c>
      <c r="E115" s="5">
        <f t="shared" si="44"/>
        <v>1.1261628283213556</v>
      </c>
      <c r="F115" s="5">
        <f t="shared" si="44"/>
        <v>1.2865502551492891</v>
      </c>
      <c r="G115" s="17"/>
      <c r="H115" s="100"/>
      <c r="I115" s="100"/>
      <c r="J115" s="100"/>
      <c r="K115" s="13"/>
      <c r="L115" s="13"/>
    </row>
    <row r="116" spans="1:12" x14ac:dyDescent="0.25">
      <c r="A116" t="s">
        <v>44</v>
      </c>
      <c r="B116" s="4" t="s">
        <v>74</v>
      </c>
      <c r="C116" s="6">
        <v>30986.820496499047</v>
      </c>
      <c r="D116" s="6">
        <v>30986.820496499047</v>
      </c>
      <c r="E116" s="6">
        <v>43821.94971355825</v>
      </c>
      <c r="F116" s="6">
        <v>61973.640992998095</v>
      </c>
      <c r="G116" s="17"/>
      <c r="H116" s="100"/>
      <c r="I116" s="100"/>
      <c r="J116" s="100"/>
      <c r="K116" s="12"/>
      <c r="L116" s="12"/>
    </row>
    <row r="117" spans="1:12" x14ac:dyDescent="0.25">
      <c r="A117" t="s">
        <v>44</v>
      </c>
      <c r="B117" s="4" t="s">
        <v>75</v>
      </c>
      <c r="C117" s="7">
        <f>C109-C116</f>
        <v>-12664.930496499048</v>
      </c>
      <c r="D117" s="7">
        <f>D109-D116</f>
        <v>-10678.930496499048</v>
      </c>
      <c r="E117" s="7">
        <f>E109-E116</f>
        <v>-11501.94971355825</v>
      </c>
      <c r="F117" s="7">
        <f>F109-F116</f>
        <v>-9756.6409929980946</v>
      </c>
      <c r="G117" s="17"/>
      <c r="H117" s="100"/>
      <c r="I117" s="100"/>
      <c r="J117" s="100"/>
      <c r="K117" s="12"/>
      <c r="L117" s="12"/>
    </row>
    <row r="118" spans="1:12" x14ac:dyDescent="0.25">
      <c r="A118" t="s">
        <v>44</v>
      </c>
      <c r="B118" s="4" t="s">
        <v>76</v>
      </c>
      <c r="C118" s="5">
        <f>C109/C116</f>
        <v>0.59128008961326128</v>
      </c>
      <c r="D118" s="5">
        <f t="shared" ref="D118:F118" si="45">D109/D116</f>
        <v>0.65537185405306186</v>
      </c>
      <c r="E118" s="5">
        <f t="shared" si="45"/>
        <v>0.73752994130246075</v>
      </c>
      <c r="F118" s="5">
        <f t="shared" si="45"/>
        <v>0.84256789117650166</v>
      </c>
      <c r="G118" s="17"/>
      <c r="H118" s="100"/>
      <c r="I118" s="100"/>
      <c r="J118" s="100"/>
      <c r="K118" s="13"/>
      <c r="L118" s="13"/>
    </row>
    <row r="119" spans="1:12" x14ac:dyDescent="0.25">
      <c r="A119" t="s">
        <v>44</v>
      </c>
      <c r="B119" s="4" t="s">
        <v>108</v>
      </c>
      <c r="C119" s="6">
        <v>21637</v>
      </c>
      <c r="D119" s="6">
        <v>21637</v>
      </c>
      <c r="E119" s="6">
        <v>26336</v>
      </c>
      <c r="F119" s="6">
        <v>40913</v>
      </c>
      <c r="G119" s="17"/>
      <c r="H119" s="100"/>
      <c r="I119" s="100"/>
      <c r="J119" s="100"/>
      <c r="K119" s="12"/>
      <c r="L119" s="12"/>
    </row>
    <row r="120" spans="1:12" x14ac:dyDescent="0.25">
      <c r="A120" t="s">
        <v>44</v>
      </c>
      <c r="B120" s="4" t="s">
        <v>78</v>
      </c>
      <c r="C120" s="6">
        <f>C109-C119</f>
        <v>-3315.1100000000006</v>
      </c>
      <c r="D120" s="6">
        <f>D109-D119</f>
        <v>-1329.1100000000006</v>
      </c>
      <c r="E120" s="6">
        <f>E109-E119</f>
        <v>5984</v>
      </c>
      <c r="F120" s="6">
        <f>F109-F119</f>
        <v>11304</v>
      </c>
      <c r="G120" s="17"/>
      <c r="H120" s="100"/>
      <c r="I120" s="100"/>
      <c r="J120" s="100"/>
      <c r="K120" s="12"/>
      <c r="L120" s="12"/>
    </row>
    <row r="121" spans="1:12" ht="15.75" thickBot="1" x14ac:dyDescent="0.3">
      <c r="A121" s="4" t="s">
        <v>44</v>
      </c>
      <c r="B121" s="4" t="s">
        <v>79</v>
      </c>
      <c r="C121" s="5">
        <f>C109/C119</f>
        <v>0.84678513657161336</v>
      </c>
      <c r="D121" s="5">
        <f t="shared" ref="D121:F121" si="46">D109/D119</f>
        <v>0.93857235291398988</v>
      </c>
      <c r="E121" s="5">
        <f t="shared" si="46"/>
        <v>1.2272174969623328</v>
      </c>
      <c r="F121" s="5">
        <f t="shared" si="46"/>
        <v>1.2762935986116881</v>
      </c>
      <c r="G121" s="17"/>
      <c r="H121" s="100"/>
      <c r="I121" s="100"/>
      <c r="J121" s="100"/>
      <c r="K121" s="13"/>
      <c r="L121" s="13"/>
    </row>
    <row r="122" spans="1:12" x14ac:dyDescent="0.25">
      <c r="A122" s="65" t="s">
        <v>45</v>
      </c>
      <c r="B122" s="68" t="s">
        <v>67</v>
      </c>
      <c r="C122" s="111">
        <v>15094.261699999999</v>
      </c>
      <c r="D122" s="69">
        <v>17068.330000000002</v>
      </c>
      <c r="E122" s="69">
        <v>27644</v>
      </c>
      <c r="F122" s="69">
        <v>46401.403999999995</v>
      </c>
      <c r="G122" s="116"/>
      <c r="H122" s="101"/>
      <c r="I122" s="101">
        <v>26341.440000000002</v>
      </c>
      <c r="J122" s="101">
        <v>48423.31</v>
      </c>
      <c r="K122" s="12"/>
      <c r="L122" s="12"/>
    </row>
    <row r="123" spans="1:12" x14ac:dyDescent="0.25">
      <c r="A123" t="s">
        <v>45</v>
      </c>
      <c r="B123" s="4" t="s">
        <v>109</v>
      </c>
      <c r="C123" s="6">
        <v>24617.192147064547</v>
      </c>
      <c r="D123" s="6">
        <v>24617.192147064547</v>
      </c>
      <c r="E123" s="6">
        <v>34813.967001923134</v>
      </c>
      <c r="F123" s="6">
        <v>49234.384294129093</v>
      </c>
      <c r="G123" s="17"/>
      <c r="H123" s="100"/>
      <c r="I123" s="100">
        <v>24617.192147064547</v>
      </c>
      <c r="J123" s="100">
        <v>49234.384294129093</v>
      </c>
      <c r="K123" s="12"/>
      <c r="L123" s="12"/>
    </row>
    <row r="124" spans="1:12" x14ac:dyDescent="0.25">
      <c r="A124" t="s">
        <v>45</v>
      </c>
      <c r="B124" s="4" t="s">
        <v>69</v>
      </c>
      <c r="C124" s="7">
        <f>C122-C123</f>
        <v>-9522.9304470645475</v>
      </c>
      <c r="D124" s="7">
        <f t="shared" ref="D124:F124" si="47">D122-D123</f>
        <v>-7548.8621470645448</v>
      </c>
      <c r="E124" s="7">
        <f t="shared" si="47"/>
        <v>-7169.9670019231344</v>
      </c>
      <c r="F124" s="7">
        <f t="shared" si="47"/>
        <v>-2832.9802941290982</v>
      </c>
      <c r="G124" s="115"/>
      <c r="H124" s="100"/>
      <c r="I124" s="7">
        <f t="shared" ref="I124:J124" si="48">I122-I123</f>
        <v>1724.2478529354557</v>
      </c>
      <c r="J124" s="7">
        <f t="shared" si="48"/>
        <v>-811.07429412909551</v>
      </c>
      <c r="K124" s="12"/>
      <c r="L124" s="12"/>
    </row>
    <row r="125" spans="1:12" x14ac:dyDescent="0.25">
      <c r="A125" t="s">
        <v>45</v>
      </c>
      <c r="B125" s="4" t="s">
        <v>70</v>
      </c>
      <c r="C125" s="5">
        <f>C122/C123</f>
        <v>0.61315935667341737</v>
      </c>
      <c r="D125" s="5">
        <f t="shared" ref="D125:F125" si="49">D122/D123</f>
        <v>0.69334999288435495</v>
      </c>
      <c r="E125" s="5">
        <f t="shared" si="49"/>
        <v>0.79404912397581517</v>
      </c>
      <c r="F125" s="5">
        <f t="shared" si="49"/>
        <v>0.94245931304421915</v>
      </c>
      <c r="G125" s="17"/>
      <c r="H125" s="100"/>
      <c r="I125" s="5">
        <f t="shared" ref="I125:J125" si="50">I122/I123</f>
        <v>1.0700424257419245</v>
      </c>
      <c r="J125" s="5">
        <f t="shared" si="50"/>
        <v>0.98352626308305813</v>
      </c>
      <c r="K125" s="13"/>
      <c r="L125" s="13"/>
    </row>
    <row r="126" spans="1:12" x14ac:dyDescent="0.25">
      <c r="A126" t="s">
        <v>45</v>
      </c>
      <c r="B126" s="4" t="s">
        <v>110</v>
      </c>
      <c r="C126" s="6">
        <f>C123*0.75</f>
        <v>18462.89411029841</v>
      </c>
      <c r="D126" s="6">
        <f t="shared" ref="D126:J126" si="51">D123*0.75</f>
        <v>18462.89411029841</v>
      </c>
      <c r="E126" s="6">
        <f t="shared" si="51"/>
        <v>26110.475251442353</v>
      </c>
      <c r="F126" s="6">
        <f t="shared" si="51"/>
        <v>36925.78822059682</v>
      </c>
      <c r="G126" s="6"/>
      <c r="H126" s="6"/>
      <c r="I126" s="6">
        <f t="shared" si="51"/>
        <v>18462.89411029841</v>
      </c>
      <c r="J126" s="6">
        <f t="shared" si="51"/>
        <v>36925.78822059682</v>
      </c>
      <c r="K126" s="13"/>
      <c r="L126" s="13"/>
    </row>
    <row r="127" spans="1:12" x14ac:dyDescent="0.25">
      <c r="A127" t="s">
        <v>45</v>
      </c>
      <c r="B127" s="4" t="s">
        <v>72</v>
      </c>
      <c r="C127" s="6">
        <f>C122-C126</f>
        <v>-3368.6324102984108</v>
      </c>
      <c r="D127" s="6">
        <f t="shared" ref="D127:J127" si="52">D122-D126</f>
        <v>-1394.5641102984082</v>
      </c>
      <c r="E127" s="6">
        <f t="shared" si="52"/>
        <v>1533.5247485576474</v>
      </c>
      <c r="F127" s="6">
        <f t="shared" si="52"/>
        <v>9475.6157794031751</v>
      </c>
      <c r="G127" s="6"/>
      <c r="H127" s="6"/>
      <c r="I127" s="6">
        <f t="shared" si="52"/>
        <v>7878.5458897015924</v>
      </c>
      <c r="J127" s="6">
        <f t="shared" si="52"/>
        <v>11497.521779403178</v>
      </c>
      <c r="K127" s="13"/>
      <c r="L127" s="13"/>
    </row>
    <row r="128" spans="1:12" x14ac:dyDescent="0.25">
      <c r="A128" t="s">
        <v>45</v>
      </c>
      <c r="B128" s="4" t="s">
        <v>73</v>
      </c>
      <c r="C128" s="5">
        <f>C122/C126</f>
        <v>0.81754580889788986</v>
      </c>
      <c r="D128" s="5">
        <f t="shared" ref="D128:J128" si="53">D122/D126</f>
        <v>0.92446665717913989</v>
      </c>
      <c r="E128" s="5">
        <f t="shared" si="53"/>
        <v>1.0587321653010868</v>
      </c>
      <c r="F128" s="5">
        <f t="shared" si="53"/>
        <v>1.2566124173922921</v>
      </c>
      <c r="G128" s="5"/>
      <c r="H128" s="5"/>
      <c r="I128" s="5">
        <f t="shared" si="53"/>
        <v>1.426723234322566</v>
      </c>
      <c r="J128" s="5">
        <f t="shared" si="53"/>
        <v>1.311368350777411</v>
      </c>
      <c r="K128" s="13"/>
      <c r="L128" s="13"/>
    </row>
    <row r="129" spans="1:12" x14ac:dyDescent="0.25">
      <c r="A129" t="s">
        <v>45</v>
      </c>
      <c r="B129" s="4" t="s">
        <v>74</v>
      </c>
      <c r="C129" s="6">
        <v>30986.820496499047</v>
      </c>
      <c r="D129" s="6">
        <v>30986.820496499047</v>
      </c>
      <c r="E129" s="6">
        <v>43821.94971355825</v>
      </c>
      <c r="F129" s="6">
        <v>61973.640992998095</v>
      </c>
      <c r="G129" s="17"/>
      <c r="H129" s="100"/>
      <c r="I129" s="6">
        <v>30986.820496499047</v>
      </c>
      <c r="J129" s="6">
        <v>61973.640992998095</v>
      </c>
      <c r="K129" s="12"/>
      <c r="L129" s="12"/>
    </row>
    <row r="130" spans="1:12" x14ac:dyDescent="0.25">
      <c r="A130" t="s">
        <v>45</v>
      </c>
      <c r="B130" s="4" t="s">
        <v>75</v>
      </c>
      <c r="C130" s="6">
        <f>C122-C129</f>
        <v>-15892.558796499048</v>
      </c>
      <c r="D130" s="6">
        <f>D122-D129</f>
        <v>-13918.490496499046</v>
      </c>
      <c r="E130" s="6">
        <f>E122-E129</f>
        <v>-16177.94971355825</v>
      </c>
      <c r="F130" s="6">
        <f>F122-F129</f>
        <v>-15572.2369929981</v>
      </c>
      <c r="G130" s="17"/>
      <c r="H130" s="100"/>
      <c r="I130" s="6">
        <f>I122-I129</f>
        <v>-4645.380496499045</v>
      </c>
      <c r="J130" s="6">
        <f>J122-J129</f>
        <v>-13550.330992998097</v>
      </c>
      <c r="K130" s="12"/>
      <c r="L130" s="12"/>
    </row>
    <row r="131" spans="1:12" x14ac:dyDescent="0.25">
      <c r="A131" t="s">
        <v>45</v>
      </c>
      <c r="B131" s="4" t="s">
        <v>76</v>
      </c>
      <c r="C131" s="5">
        <f>C122/C129</f>
        <v>0.48711876398242854</v>
      </c>
      <c r="D131" s="5">
        <f t="shared" ref="D131:J131" si="54">D122/D129</f>
        <v>0.55082547116857039</v>
      </c>
      <c r="E131" s="5">
        <f t="shared" si="54"/>
        <v>0.63082542380461704</v>
      </c>
      <c r="F131" s="5">
        <f t="shared" si="54"/>
        <v>0.74872806013192794</v>
      </c>
      <c r="G131" s="5"/>
      <c r="H131" s="5"/>
      <c r="I131" s="5">
        <f t="shared" si="54"/>
        <v>0.85008528070752243</v>
      </c>
      <c r="J131" s="5">
        <f t="shared" si="54"/>
        <v>0.78135331770277883</v>
      </c>
      <c r="K131" s="13"/>
      <c r="L131" s="13"/>
    </row>
    <row r="132" spans="1:12" x14ac:dyDescent="0.25">
      <c r="A132" t="s">
        <v>45</v>
      </c>
      <c r="B132" s="4" t="s">
        <v>111</v>
      </c>
      <c r="C132" s="6">
        <v>25909</v>
      </c>
      <c r="D132" s="6">
        <v>25909</v>
      </c>
      <c r="E132" s="6">
        <v>31533</v>
      </c>
      <c r="F132" s="6">
        <v>48986</v>
      </c>
      <c r="G132" s="17"/>
      <c r="H132" s="100"/>
      <c r="I132" s="6">
        <v>25909</v>
      </c>
      <c r="J132" s="6">
        <v>48986</v>
      </c>
      <c r="K132" s="12"/>
      <c r="L132" s="12"/>
    </row>
    <row r="133" spans="1:12" x14ac:dyDescent="0.25">
      <c r="A133" t="s">
        <v>45</v>
      </c>
      <c r="B133" s="4" t="s">
        <v>78</v>
      </c>
      <c r="C133" s="6">
        <f>C122-C132</f>
        <v>-10814.738300000001</v>
      </c>
      <c r="D133" s="6">
        <f>D122-D132</f>
        <v>-8840.6699999999983</v>
      </c>
      <c r="E133" s="6">
        <f>E122-E132</f>
        <v>-3889</v>
      </c>
      <c r="F133" s="6">
        <f>F122-F132</f>
        <v>-2584.596000000005</v>
      </c>
      <c r="G133" s="17"/>
      <c r="H133" s="100"/>
      <c r="I133" s="6">
        <f>I122-I132</f>
        <v>432.44000000000233</v>
      </c>
      <c r="J133" s="6">
        <f>J122-J132</f>
        <v>-562.69000000000233</v>
      </c>
      <c r="K133" s="12"/>
      <c r="L133" s="12"/>
    </row>
    <row r="134" spans="1:12" ht="15.75" thickBot="1" x14ac:dyDescent="0.3">
      <c r="A134" s="4" t="s">
        <v>45</v>
      </c>
      <c r="B134" s="4" t="s">
        <v>79</v>
      </c>
      <c r="C134" s="5">
        <f>C122/C132</f>
        <v>0.58258758346520512</v>
      </c>
      <c r="D134" s="5">
        <f t="shared" ref="D134:J134" si="55">D122/D132</f>
        <v>0.65877996063144084</v>
      </c>
      <c r="E134" s="5">
        <f t="shared" si="55"/>
        <v>0.8766688865632829</v>
      </c>
      <c r="F134" s="5">
        <f t="shared" si="55"/>
        <v>0.947238068019434</v>
      </c>
      <c r="G134" s="5"/>
      <c r="H134" s="5"/>
      <c r="I134" s="5">
        <f t="shared" si="55"/>
        <v>1.016690725230615</v>
      </c>
      <c r="J134" s="5">
        <f t="shared" si="55"/>
        <v>0.98851324868329726</v>
      </c>
      <c r="K134" s="13"/>
      <c r="L134" s="13"/>
    </row>
    <row r="135" spans="1:12" x14ac:dyDescent="0.25">
      <c r="A135" s="65" t="s">
        <v>46</v>
      </c>
      <c r="B135" s="68" t="s">
        <v>67</v>
      </c>
      <c r="C135" s="69">
        <v>13401.869999999999</v>
      </c>
      <c r="D135" s="69">
        <v>17373.25</v>
      </c>
      <c r="E135" s="69">
        <v>27191</v>
      </c>
      <c r="F135" s="69">
        <v>37493</v>
      </c>
      <c r="G135" s="116"/>
      <c r="H135" s="101"/>
      <c r="I135" s="101"/>
      <c r="J135" s="101"/>
      <c r="K135" s="12"/>
      <c r="L135" s="12"/>
    </row>
    <row r="136" spans="1:12" x14ac:dyDescent="0.25">
      <c r="A136" t="s">
        <v>46</v>
      </c>
      <c r="B136" s="4" t="s">
        <v>112</v>
      </c>
      <c r="C136" s="6">
        <v>27515.716714587361</v>
      </c>
      <c r="D136" s="6">
        <v>27515.716714587361</v>
      </c>
      <c r="E136" s="6">
        <v>38913.099756185511</v>
      </c>
      <c r="F136" s="6">
        <v>55031.433429174722</v>
      </c>
      <c r="G136" s="17"/>
      <c r="H136" s="100"/>
      <c r="I136" s="100"/>
      <c r="J136" s="100"/>
      <c r="K136" s="12"/>
      <c r="L136" s="12"/>
    </row>
    <row r="137" spans="1:12" x14ac:dyDescent="0.25">
      <c r="A137" t="s">
        <v>46</v>
      </c>
      <c r="B137" s="4" t="s">
        <v>69</v>
      </c>
      <c r="C137" s="7">
        <f>C135-C136</f>
        <v>-14113.846714587362</v>
      </c>
      <c r="D137" s="7">
        <f>D135-D136</f>
        <v>-10142.466714587361</v>
      </c>
      <c r="E137" s="7">
        <f>E135-E136</f>
        <v>-11722.099756185511</v>
      </c>
      <c r="F137" s="7">
        <f>F135-F136</f>
        <v>-17538.433429174722</v>
      </c>
      <c r="G137" s="115"/>
      <c r="H137" s="100"/>
      <c r="I137" s="100"/>
      <c r="J137" s="100"/>
      <c r="K137" s="12"/>
      <c r="L137" s="12"/>
    </row>
    <row r="138" spans="1:12" x14ac:dyDescent="0.25">
      <c r="A138" t="s">
        <v>46</v>
      </c>
      <c r="B138" s="4" t="s">
        <v>70</v>
      </c>
      <c r="C138" s="5">
        <f>C135/C136</f>
        <v>0.4870623629038543</v>
      </c>
      <c r="D138" s="5">
        <f t="shared" ref="D138:F138" si="56">D135/D136</f>
        <v>0.63139369329200978</v>
      </c>
      <c r="E138" s="5">
        <f t="shared" si="56"/>
        <v>0.69876211790806508</v>
      </c>
      <c r="F138" s="5">
        <f t="shared" si="56"/>
        <v>0.68130153375440183</v>
      </c>
      <c r="G138" s="17"/>
      <c r="H138" s="100"/>
      <c r="I138" s="100"/>
      <c r="J138" s="100"/>
      <c r="K138" s="13"/>
      <c r="L138" s="13"/>
    </row>
    <row r="139" spans="1:12" x14ac:dyDescent="0.25">
      <c r="A139" t="s">
        <v>46</v>
      </c>
      <c r="B139" s="4" t="s">
        <v>113</v>
      </c>
      <c r="C139" s="6">
        <f>C136*0.75</f>
        <v>20636.787535940523</v>
      </c>
      <c r="D139" s="6">
        <f t="shared" ref="D139:F139" si="57">D136*0.75</f>
        <v>20636.787535940523</v>
      </c>
      <c r="E139" s="6">
        <f t="shared" si="57"/>
        <v>29184.824817139131</v>
      </c>
      <c r="F139" s="6">
        <f t="shared" si="57"/>
        <v>41273.575071881045</v>
      </c>
      <c r="G139" s="17"/>
      <c r="H139" s="100"/>
      <c r="I139" s="100"/>
      <c r="J139" s="100"/>
      <c r="K139" s="13"/>
      <c r="L139" s="13"/>
    </row>
    <row r="140" spans="1:12" x14ac:dyDescent="0.25">
      <c r="A140" t="s">
        <v>46</v>
      </c>
      <c r="B140" s="4" t="s">
        <v>72</v>
      </c>
      <c r="C140" s="6">
        <f>C135-C139</f>
        <v>-7234.9175359405235</v>
      </c>
      <c r="D140" s="6">
        <f>D135-D139</f>
        <v>-3263.5375359405225</v>
      </c>
      <c r="E140" s="6">
        <f>E135-E139</f>
        <v>-1993.8248171391315</v>
      </c>
      <c r="F140" s="6">
        <f>F135-F139</f>
        <v>-3780.575071881045</v>
      </c>
      <c r="G140" s="17"/>
      <c r="H140" s="100"/>
      <c r="I140" s="100"/>
      <c r="J140" s="100"/>
      <c r="K140" s="13"/>
      <c r="L140" s="13"/>
    </row>
    <row r="141" spans="1:12" x14ac:dyDescent="0.25">
      <c r="A141" t="s">
        <v>46</v>
      </c>
      <c r="B141" s="4" t="s">
        <v>73</v>
      </c>
      <c r="C141" s="5">
        <f>C135/C139</f>
        <v>0.64941648387180573</v>
      </c>
      <c r="D141" s="5">
        <f t="shared" ref="D141:F141" si="58">D135/D139</f>
        <v>0.84185825772267964</v>
      </c>
      <c r="E141" s="5">
        <f t="shared" si="58"/>
        <v>0.93168282387742019</v>
      </c>
      <c r="F141" s="5">
        <f t="shared" si="58"/>
        <v>0.90840204500586907</v>
      </c>
      <c r="G141" s="17"/>
      <c r="H141" s="100"/>
      <c r="I141" s="100"/>
      <c r="J141" s="100"/>
      <c r="K141" s="13"/>
      <c r="L141" s="13"/>
    </row>
    <row r="142" spans="1:12" x14ac:dyDescent="0.25">
      <c r="A142" t="s">
        <v>46</v>
      </c>
      <c r="B142" s="4" t="s">
        <v>74</v>
      </c>
      <c r="C142" s="6">
        <v>30986.820496499047</v>
      </c>
      <c r="D142" s="6">
        <v>30986.820496499047</v>
      </c>
      <c r="E142" s="6">
        <v>43821.94971355825</v>
      </c>
      <c r="F142" s="6">
        <v>61973.640992998095</v>
      </c>
      <c r="G142" s="17"/>
      <c r="H142" s="100"/>
      <c r="I142" s="100"/>
      <c r="J142" s="100"/>
      <c r="K142" s="12"/>
      <c r="L142" s="12"/>
    </row>
    <row r="143" spans="1:12" x14ac:dyDescent="0.25">
      <c r="A143" t="s">
        <v>46</v>
      </c>
      <c r="B143" s="4" t="s">
        <v>75</v>
      </c>
      <c r="C143" s="6">
        <f>C135-C142</f>
        <v>-17584.950496499048</v>
      </c>
      <c r="D143" s="6">
        <f>D135-D142</f>
        <v>-13613.570496499047</v>
      </c>
      <c r="E143" s="6">
        <f>E135-E142</f>
        <v>-16630.94971355825</v>
      </c>
      <c r="F143" s="6">
        <f>F135-F142</f>
        <v>-24480.640992998095</v>
      </c>
      <c r="G143" s="17"/>
      <c r="H143" s="100"/>
      <c r="I143" s="100"/>
      <c r="J143" s="100"/>
      <c r="K143" s="12"/>
      <c r="L143" s="12"/>
    </row>
    <row r="144" spans="1:12" x14ac:dyDescent="0.25">
      <c r="A144" t="s">
        <v>46</v>
      </c>
      <c r="B144" s="4" t="s">
        <v>76</v>
      </c>
      <c r="C144" s="5">
        <f>C135/C142</f>
        <v>0.4325022633901458</v>
      </c>
      <c r="D144" s="5">
        <f t="shared" ref="D144:F144" si="59">D135/D142</f>
        <v>0.56066578376322485</v>
      </c>
      <c r="E144" s="5">
        <f t="shared" si="59"/>
        <v>0.62048813842683193</v>
      </c>
      <c r="F144" s="5">
        <f t="shared" si="59"/>
        <v>0.60498301212020178</v>
      </c>
      <c r="G144" s="17"/>
      <c r="H144" s="100"/>
      <c r="I144" s="100"/>
      <c r="J144" s="100"/>
      <c r="K144" s="13"/>
      <c r="L144" s="13"/>
    </row>
    <row r="145" spans="1:12" x14ac:dyDescent="0.25">
      <c r="A145" t="s">
        <v>46</v>
      </c>
      <c r="B145" s="4" t="s">
        <v>114</v>
      </c>
      <c r="C145" s="6">
        <v>21911</v>
      </c>
      <c r="D145" s="6">
        <v>21911</v>
      </c>
      <c r="E145" s="6">
        <v>26667</v>
      </c>
      <c r="F145" s="6">
        <v>41428</v>
      </c>
      <c r="G145" s="17"/>
      <c r="H145" s="100"/>
      <c r="I145" s="100"/>
      <c r="J145" s="100"/>
      <c r="K145" s="12"/>
      <c r="L145" s="12"/>
    </row>
    <row r="146" spans="1:12" x14ac:dyDescent="0.25">
      <c r="A146" t="s">
        <v>46</v>
      </c>
      <c r="B146" s="4" t="s">
        <v>78</v>
      </c>
      <c r="C146" s="6">
        <f>C135-C145</f>
        <v>-8509.130000000001</v>
      </c>
      <c r="D146" s="6">
        <f>D135-D145</f>
        <v>-4537.75</v>
      </c>
      <c r="E146" s="6">
        <f>E135-E145</f>
        <v>524</v>
      </c>
      <c r="F146" s="6">
        <f>F135-F145</f>
        <v>-3935</v>
      </c>
      <c r="G146" s="17"/>
      <c r="H146" s="100"/>
      <c r="I146" s="100"/>
      <c r="J146" s="100"/>
      <c r="K146" s="12"/>
      <c r="L146" s="12"/>
    </row>
    <row r="147" spans="1:12" ht="15.75" thickBot="1" x14ac:dyDescent="0.3">
      <c r="A147" s="4" t="s">
        <v>46</v>
      </c>
      <c r="B147" s="4" t="s">
        <v>79</v>
      </c>
      <c r="C147" s="5">
        <f>C135/C145</f>
        <v>0.61165031262836012</v>
      </c>
      <c r="D147" s="5">
        <f t="shared" ref="D147:F147" si="60">D135/D145</f>
        <v>0.79290082606909773</v>
      </c>
      <c r="E147" s="5">
        <f t="shared" si="60"/>
        <v>1.0196497543780703</v>
      </c>
      <c r="F147" s="5">
        <f t="shared" si="60"/>
        <v>0.90501593125422419</v>
      </c>
      <c r="G147" s="17"/>
      <c r="H147" s="100"/>
      <c r="I147" s="100"/>
      <c r="J147" s="100"/>
      <c r="K147" s="13"/>
      <c r="L147" s="13"/>
    </row>
    <row r="148" spans="1:12" x14ac:dyDescent="0.25">
      <c r="A148" s="65" t="s">
        <v>48</v>
      </c>
      <c r="B148" s="68" t="s">
        <v>67</v>
      </c>
      <c r="C148" s="69">
        <v>23280.5</v>
      </c>
      <c r="D148" s="69">
        <v>26934.5</v>
      </c>
      <c r="E148" s="69">
        <v>43655</v>
      </c>
      <c r="F148" s="69">
        <v>64760.54</v>
      </c>
      <c r="G148" s="116"/>
      <c r="H148" s="101"/>
      <c r="I148" s="101"/>
      <c r="J148" s="101"/>
      <c r="K148" s="12"/>
      <c r="L148" s="12"/>
    </row>
    <row r="149" spans="1:12" x14ac:dyDescent="0.25">
      <c r="A149" t="s">
        <v>48</v>
      </c>
      <c r="B149" s="4" t="s">
        <v>115</v>
      </c>
      <c r="C149" s="6">
        <v>32240.513023610052</v>
      </c>
      <c r="D149" s="6">
        <v>32240.513023610052</v>
      </c>
      <c r="E149" s="6">
        <v>45594.970775855742</v>
      </c>
      <c r="F149" s="6">
        <v>64481.026047220104</v>
      </c>
      <c r="G149" s="17"/>
      <c r="H149" s="100"/>
      <c r="I149" s="100"/>
      <c r="J149" s="100"/>
      <c r="K149" s="12"/>
      <c r="L149" s="12"/>
    </row>
    <row r="150" spans="1:12" x14ac:dyDescent="0.25">
      <c r="A150" t="s">
        <v>48</v>
      </c>
      <c r="B150" s="4" t="s">
        <v>93</v>
      </c>
      <c r="C150" s="7">
        <f>C148-C149</f>
        <v>-8960.0130236100522</v>
      </c>
      <c r="D150" s="7">
        <f>D148-D149</f>
        <v>-5306.0130236100522</v>
      </c>
      <c r="E150" s="7">
        <f>E148-E149</f>
        <v>-1939.9707758557415</v>
      </c>
      <c r="F150" s="7">
        <f>F148-F149</f>
        <v>279.5139527798965</v>
      </c>
      <c r="G150" s="115"/>
      <c r="H150" s="100"/>
      <c r="I150" s="100"/>
      <c r="J150" s="100"/>
      <c r="K150" s="12"/>
      <c r="L150" s="12"/>
    </row>
    <row r="151" spans="1:12" x14ac:dyDescent="0.25">
      <c r="A151" t="s">
        <v>48</v>
      </c>
      <c r="B151" s="4" t="s">
        <v>94</v>
      </c>
      <c r="C151" s="57">
        <f>C148/C149</f>
        <v>0.72208838559583266</v>
      </c>
      <c r="D151" s="57">
        <f t="shared" ref="D151:F151" si="61">D148/D149</f>
        <v>0.83542405110847939</v>
      </c>
      <c r="E151" s="57">
        <f t="shared" si="61"/>
        <v>0.9574520886219533</v>
      </c>
      <c r="F151" s="57">
        <f t="shared" si="61"/>
        <v>1.0043348248301012</v>
      </c>
      <c r="G151" s="17"/>
      <c r="H151" s="100"/>
      <c r="I151" s="100"/>
      <c r="J151" s="100"/>
      <c r="K151" s="13"/>
      <c r="L151" s="13"/>
    </row>
    <row r="152" spans="1:12" x14ac:dyDescent="0.25">
      <c r="A152" t="s">
        <v>48</v>
      </c>
      <c r="B152" s="22" t="s">
        <v>116</v>
      </c>
      <c r="C152" s="6">
        <f>C149*0.75</f>
        <v>24180.384767707539</v>
      </c>
      <c r="D152" s="6">
        <f t="shared" ref="D152:F152" si="62">D149*0.75</f>
        <v>24180.384767707539</v>
      </c>
      <c r="E152" s="6">
        <f t="shared" si="62"/>
        <v>34196.228081891808</v>
      </c>
      <c r="F152" s="6">
        <f t="shared" si="62"/>
        <v>48360.769535415078</v>
      </c>
      <c r="G152" s="17"/>
      <c r="H152" s="100"/>
      <c r="I152" s="100"/>
      <c r="J152" s="100"/>
      <c r="K152" s="13"/>
      <c r="L152" s="13"/>
    </row>
    <row r="153" spans="1:12" x14ac:dyDescent="0.25">
      <c r="A153" t="s">
        <v>48</v>
      </c>
      <c r="B153" s="22" t="s">
        <v>96</v>
      </c>
      <c r="C153" s="6">
        <f>C148-C152</f>
        <v>-899.88476770753914</v>
      </c>
      <c r="D153" s="6">
        <f>D148-D152</f>
        <v>2754.1152322924609</v>
      </c>
      <c r="E153" s="6">
        <f>E148-E152</f>
        <v>9458.771918108192</v>
      </c>
      <c r="F153" s="6">
        <f>F148-F152</f>
        <v>16399.770464584923</v>
      </c>
      <c r="G153" s="17"/>
      <c r="H153" s="100"/>
      <c r="I153" s="100"/>
      <c r="J153" s="100"/>
      <c r="K153" s="13"/>
      <c r="L153" s="13"/>
    </row>
    <row r="154" spans="1:12" ht="15.75" thickBot="1" x14ac:dyDescent="0.3">
      <c r="A154" t="s">
        <v>48</v>
      </c>
      <c r="B154" s="22" t="s">
        <v>97</v>
      </c>
      <c r="C154" s="5">
        <f>C148/C152</f>
        <v>0.96278451412777688</v>
      </c>
      <c r="D154" s="5">
        <f t="shared" ref="D154:F154" si="63">D148/D152</f>
        <v>1.1138987348113059</v>
      </c>
      <c r="E154" s="5">
        <f t="shared" si="63"/>
        <v>1.2766027848292709</v>
      </c>
      <c r="F154" s="5">
        <f t="shared" si="63"/>
        <v>1.3391130997734684</v>
      </c>
      <c r="G154" s="17"/>
      <c r="H154" s="100"/>
      <c r="I154" s="100"/>
      <c r="J154" s="100"/>
      <c r="K154" s="13"/>
      <c r="L154" s="13"/>
    </row>
    <row r="155" spans="1:12" x14ac:dyDescent="0.25">
      <c r="A155" s="65"/>
      <c r="B155" s="70"/>
      <c r="C155" s="71"/>
      <c r="D155" s="71"/>
      <c r="E155" s="71"/>
      <c r="F155" s="71"/>
      <c r="G155" s="71"/>
      <c r="H155" s="65"/>
      <c r="I155" s="53"/>
      <c r="J155" s="53"/>
      <c r="K155" s="13"/>
      <c r="L155" s="13"/>
    </row>
    <row r="156" spans="1:12" ht="48" customHeight="1" x14ac:dyDescent="0.25">
      <c r="A156" s="126" t="s">
        <v>143</v>
      </c>
      <c r="B156" s="126"/>
      <c r="C156" s="126"/>
      <c r="D156" s="126"/>
      <c r="E156" s="126"/>
      <c r="F156" s="126"/>
      <c r="G156" s="126"/>
      <c r="H156" s="126"/>
      <c r="I156" s="126"/>
      <c r="J156" s="126"/>
    </row>
    <row r="157" spans="1:12" ht="51.75" customHeight="1" x14ac:dyDescent="0.25">
      <c r="A157" s="126" t="s">
        <v>140</v>
      </c>
      <c r="B157" s="126"/>
      <c r="C157" s="126"/>
      <c r="D157" s="126"/>
      <c r="E157" s="126"/>
      <c r="F157" s="126"/>
      <c r="G157" s="126"/>
      <c r="H157" s="126"/>
      <c r="I157" s="126"/>
      <c r="J157" s="126"/>
    </row>
    <row r="158" spans="1:12" ht="35.25" customHeight="1" x14ac:dyDescent="0.25">
      <c r="A158" s="126" t="s">
        <v>135</v>
      </c>
      <c r="B158" s="126"/>
      <c r="C158" s="126"/>
      <c r="D158" s="126"/>
      <c r="E158" s="126"/>
      <c r="F158" s="126"/>
      <c r="G158" s="126"/>
      <c r="H158" s="126"/>
      <c r="I158" s="126"/>
      <c r="J158" s="126"/>
    </row>
    <row r="159" spans="1:12" ht="33.75" customHeight="1" x14ac:dyDescent="0.25">
      <c r="A159" s="126" t="s">
        <v>136</v>
      </c>
      <c r="B159" s="126"/>
      <c r="C159" s="126"/>
      <c r="D159" s="126"/>
      <c r="E159" s="126"/>
      <c r="F159" s="126"/>
      <c r="G159" s="126"/>
      <c r="H159" s="126"/>
      <c r="I159" s="126"/>
      <c r="J159" s="126"/>
    </row>
    <row r="160" spans="1:12" ht="50.25" customHeight="1" x14ac:dyDescent="0.25">
      <c r="A160" s="126" t="s">
        <v>146</v>
      </c>
      <c r="B160" s="126"/>
      <c r="C160" s="126"/>
      <c r="D160" s="126"/>
      <c r="E160" s="126"/>
      <c r="F160" s="126"/>
      <c r="G160" s="126"/>
      <c r="H160" s="126"/>
      <c r="I160" s="126"/>
      <c r="J160" s="126"/>
    </row>
    <row r="161" spans="1:10" ht="49.5" customHeight="1" x14ac:dyDescent="0.25">
      <c r="A161" s="126" t="s">
        <v>147</v>
      </c>
      <c r="B161" s="126"/>
      <c r="C161" s="126"/>
      <c r="D161" s="126"/>
      <c r="E161" s="126"/>
      <c r="F161" s="126"/>
      <c r="G161" s="126"/>
      <c r="H161" s="126"/>
      <c r="I161" s="126"/>
      <c r="J161" s="126"/>
    </row>
    <row r="162" spans="1:10" x14ac:dyDescent="0.25">
      <c r="A162" s="134" t="s">
        <v>10</v>
      </c>
      <c r="B162" s="134"/>
      <c r="C162" s="134"/>
      <c r="D162" s="134"/>
      <c r="E162" s="134"/>
      <c r="F162" s="134"/>
      <c r="G162" s="134"/>
    </row>
  </sheetData>
  <mergeCells count="9">
    <mergeCell ref="A159:J159"/>
    <mergeCell ref="A162:G162"/>
    <mergeCell ref="A1:J1"/>
    <mergeCell ref="A158:J158"/>
    <mergeCell ref="A2:J2"/>
    <mergeCell ref="A156:J156"/>
    <mergeCell ref="A157:J157"/>
    <mergeCell ref="A160:J160"/>
    <mergeCell ref="A161:J161"/>
  </mergeCells>
  <pageMargins left="0.25" right="0.25" top="0.25" bottom="0.2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A3B0F-B47C-4846-95E4-D95AA54843A0}">
  <dimension ref="A1:Q260"/>
  <sheetViews>
    <sheetView workbookViewId="0">
      <pane ySplit="3" topLeftCell="A4" activePane="bottomLeft" state="frozen"/>
      <selection pane="bottomLeft" sqref="A1:L1"/>
    </sheetView>
  </sheetViews>
  <sheetFormatPr defaultColWidth="11.42578125" defaultRowHeight="15" x14ac:dyDescent="0.25"/>
  <cols>
    <col min="1" max="1" width="27.5703125" customWidth="1"/>
    <col min="2" max="2" width="8.7109375" customWidth="1"/>
    <col min="3" max="12" width="19.7109375" customWidth="1"/>
  </cols>
  <sheetData>
    <row r="1" spans="1:12" x14ac:dyDescent="0.25">
      <c r="A1" s="135" t="s">
        <v>117</v>
      </c>
      <c r="B1" s="135"/>
      <c r="C1" s="135"/>
      <c r="D1" s="135"/>
      <c r="E1" s="135"/>
      <c r="F1" s="135"/>
      <c r="G1" s="135"/>
      <c r="H1" s="135"/>
      <c r="I1" s="135"/>
      <c r="J1" s="135"/>
      <c r="K1" s="135"/>
      <c r="L1" s="135"/>
    </row>
    <row r="2" spans="1:12" ht="26.25" customHeight="1" thickBot="1" x14ac:dyDescent="0.3">
      <c r="A2" s="126" t="s">
        <v>133</v>
      </c>
      <c r="B2" s="126"/>
      <c r="C2" s="126"/>
      <c r="D2" s="126"/>
      <c r="E2" s="126"/>
      <c r="F2" s="126"/>
      <c r="G2" s="126"/>
      <c r="H2" s="126"/>
      <c r="I2" s="126"/>
      <c r="J2" s="126"/>
      <c r="K2" s="126"/>
      <c r="L2" s="126"/>
    </row>
    <row r="3" spans="1:12" ht="51" customHeight="1" thickBot="1" x14ac:dyDescent="0.3">
      <c r="A3" s="34" t="s">
        <v>18</v>
      </c>
      <c r="B3" s="43" t="s">
        <v>59</v>
      </c>
      <c r="C3" s="42" t="s">
        <v>20</v>
      </c>
      <c r="D3" s="42" t="s">
        <v>21</v>
      </c>
      <c r="E3" s="42" t="s">
        <v>22</v>
      </c>
      <c r="F3" s="42" t="s">
        <v>23</v>
      </c>
      <c r="G3" s="42" t="s">
        <v>24</v>
      </c>
      <c r="H3" s="62" t="s">
        <v>25</v>
      </c>
      <c r="I3" s="62" t="s">
        <v>60</v>
      </c>
      <c r="J3" s="62" t="s">
        <v>52</v>
      </c>
      <c r="K3" s="62" t="s">
        <v>61</v>
      </c>
      <c r="L3" s="62" t="s">
        <v>53</v>
      </c>
    </row>
    <row r="4" spans="1:12" x14ac:dyDescent="0.25">
      <c r="A4" s="8" t="s">
        <v>26</v>
      </c>
      <c r="B4" s="3">
        <v>2002</v>
      </c>
      <c r="C4" s="23">
        <v>0.3584576494463631</v>
      </c>
      <c r="D4" s="23">
        <v>0.54127461103001395</v>
      </c>
      <c r="E4" s="23">
        <v>0.58578561557477082</v>
      </c>
      <c r="F4" s="23">
        <v>0.65553458895574468</v>
      </c>
      <c r="G4" s="72" t="s">
        <v>62</v>
      </c>
    </row>
    <row r="5" spans="1:12" x14ac:dyDescent="0.25">
      <c r="A5" s="8" t="s">
        <v>26</v>
      </c>
      <c r="B5" s="3">
        <v>2003</v>
      </c>
      <c r="C5" s="23">
        <v>0.34943477356266039</v>
      </c>
      <c r="D5" s="23">
        <v>0.53698384076565642</v>
      </c>
      <c r="E5" s="23">
        <v>0.58342807238895589</v>
      </c>
      <c r="F5" s="23">
        <v>0.6511713711075664</v>
      </c>
      <c r="G5" s="72" t="s">
        <v>62</v>
      </c>
    </row>
    <row r="6" spans="1:12" x14ac:dyDescent="0.25">
      <c r="A6" s="8" t="s">
        <v>26</v>
      </c>
      <c r="B6" s="3">
        <v>2004</v>
      </c>
      <c r="C6" s="23">
        <v>0.34775414526526249</v>
      </c>
      <c r="D6" s="23">
        <v>0.5409528077493192</v>
      </c>
      <c r="E6" s="23">
        <v>0.59236969312465027</v>
      </c>
      <c r="F6" s="23">
        <v>0.6607059877968906</v>
      </c>
      <c r="G6" s="72" t="s">
        <v>62</v>
      </c>
    </row>
    <row r="7" spans="1:12" x14ac:dyDescent="0.25">
      <c r="A7" s="8" t="s">
        <v>26</v>
      </c>
      <c r="B7" s="3">
        <v>2005</v>
      </c>
      <c r="C7" s="23">
        <v>0.33968990683752059</v>
      </c>
      <c r="D7" s="23">
        <v>0.52810009080819287</v>
      </c>
      <c r="E7" s="23">
        <v>0.58627102444458246</v>
      </c>
      <c r="F7" s="23">
        <v>0.65573605085258801</v>
      </c>
      <c r="G7" s="72" t="s">
        <v>62</v>
      </c>
    </row>
    <row r="8" spans="1:12" x14ac:dyDescent="0.25">
      <c r="A8" s="8" t="s">
        <v>26</v>
      </c>
      <c r="B8" s="3">
        <v>2006</v>
      </c>
      <c r="C8" s="23">
        <v>0.35287456727813904</v>
      </c>
      <c r="D8" s="23">
        <v>0.55056714872690804</v>
      </c>
      <c r="E8" s="23">
        <v>0.64547600476166933</v>
      </c>
      <c r="F8" s="23">
        <v>0.70649001908829145</v>
      </c>
      <c r="G8" s="23">
        <v>0.81163026950079264</v>
      </c>
    </row>
    <row r="9" spans="1:12" x14ac:dyDescent="0.25">
      <c r="A9" s="8" t="s">
        <v>26</v>
      </c>
      <c r="B9" s="3">
        <v>2007</v>
      </c>
      <c r="C9" s="23">
        <v>0.31531868474364966</v>
      </c>
      <c r="D9" s="23">
        <v>0.52610254012778557</v>
      </c>
      <c r="E9" s="23">
        <v>0.6040086951359579</v>
      </c>
      <c r="F9" s="23">
        <v>0.63328284244974287</v>
      </c>
      <c r="G9" s="23">
        <v>0.79548449431198376</v>
      </c>
    </row>
    <row r="10" spans="1:12" x14ac:dyDescent="0.25">
      <c r="A10" s="8" t="s">
        <v>26</v>
      </c>
      <c r="B10" s="3">
        <v>2008</v>
      </c>
      <c r="C10" s="23">
        <v>0.30504329247722928</v>
      </c>
      <c r="D10" s="23">
        <v>0.49344315753963786</v>
      </c>
      <c r="E10" s="23">
        <v>0.56034455432151953</v>
      </c>
      <c r="F10" s="23">
        <v>0.58219610929944898</v>
      </c>
      <c r="G10" s="23">
        <v>0.75211402226470259</v>
      </c>
    </row>
    <row r="11" spans="1:12" x14ac:dyDescent="0.25">
      <c r="A11" s="8" t="s">
        <v>26</v>
      </c>
      <c r="B11" s="3">
        <v>2009</v>
      </c>
      <c r="C11" s="23">
        <v>0.39361817786475323</v>
      </c>
      <c r="D11" s="23">
        <v>0.51279299847793003</v>
      </c>
      <c r="E11" s="23">
        <v>0.60536043459291755</v>
      </c>
      <c r="F11" s="23">
        <v>0.6006990650141335</v>
      </c>
      <c r="G11" s="23">
        <v>0.77718417047184174</v>
      </c>
    </row>
    <row r="12" spans="1:12" x14ac:dyDescent="0.25">
      <c r="A12" s="8" t="s">
        <v>26</v>
      </c>
      <c r="B12" s="3">
        <v>2010</v>
      </c>
      <c r="C12" s="23">
        <v>0.40459038364885241</v>
      </c>
      <c r="D12" s="23">
        <v>0.52742893840397609</v>
      </c>
      <c r="E12" s="23">
        <v>0.62428047774798112</v>
      </c>
      <c r="F12" s="23">
        <v>0.62048360976154582</v>
      </c>
      <c r="G12" s="23">
        <v>0.81608812196347802</v>
      </c>
    </row>
    <row r="13" spans="1:12" x14ac:dyDescent="0.25">
      <c r="A13" s="8" t="s">
        <v>26</v>
      </c>
      <c r="B13" s="3">
        <v>2011</v>
      </c>
      <c r="C13" s="23">
        <v>0.39022748687575715</v>
      </c>
      <c r="D13" s="23">
        <v>0.50892717727823389</v>
      </c>
      <c r="E13" s="23">
        <v>0.60352977226378524</v>
      </c>
      <c r="F13" s="23">
        <v>0.60026921523758248</v>
      </c>
      <c r="G13" s="23">
        <v>0.78737757437070932</v>
      </c>
    </row>
    <row r="14" spans="1:12" x14ac:dyDescent="0.25">
      <c r="A14" s="8" t="s">
        <v>26</v>
      </c>
      <c r="B14" s="3">
        <v>2012</v>
      </c>
      <c r="C14" s="23">
        <v>0.40391825526746583</v>
      </c>
      <c r="D14" s="23">
        <v>0.52014574642234779</v>
      </c>
      <c r="E14" s="23">
        <v>0.60987353103025188</v>
      </c>
      <c r="F14" s="23">
        <v>0.60347467919945086</v>
      </c>
      <c r="G14" s="23">
        <v>0.96256006759254364</v>
      </c>
    </row>
    <row r="15" spans="1:12" x14ac:dyDescent="0.25">
      <c r="A15" s="8" t="s">
        <v>26</v>
      </c>
      <c r="B15" s="3">
        <v>2013</v>
      </c>
      <c r="C15" s="23">
        <v>0.40286113410596025</v>
      </c>
      <c r="D15" s="23">
        <v>0.51674203228476823</v>
      </c>
      <c r="E15" s="23">
        <v>0.60598553597385785</v>
      </c>
      <c r="F15" s="23">
        <v>0.59951572847682122</v>
      </c>
      <c r="G15" s="23">
        <v>1.0061139279801323</v>
      </c>
    </row>
    <row r="16" spans="1:12" x14ac:dyDescent="0.25">
      <c r="A16" s="8" t="s">
        <v>26</v>
      </c>
      <c r="B16" s="3">
        <v>2014</v>
      </c>
      <c r="C16" s="23">
        <v>0.3966702306399878</v>
      </c>
      <c r="D16" s="23">
        <v>0.50883356244590394</v>
      </c>
      <c r="E16" s="23">
        <v>0.59856205610750668</v>
      </c>
      <c r="F16" s="23">
        <v>0.59296878977648793</v>
      </c>
      <c r="G16" s="23">
        <v>0.99093732498345299</v>
      </c>
    </row>
    <row r="17" spans="1:12" x14ac:dyDescent="0.25">
      <c r="A17" s="8" t="s">
        <v>26</v>
      </c>
      <c r="B17" s="3">
        <v>2015</v>
      </c>
      <c r="C17" s="23">
        <v>0.38395034360452229</v>
      </c>
      <c r="D17" s="23">
        <v>0.49247518411783542</v>
      </c>
      <c r="E17" s="23">
        <v>0.60621095657476709</v>
      </c>
      <c r="F17" s="23">
        <v>0.61186236114190007</v>
      </c>
      <c r="G17" s="23">
        <v>0.95903839996059015</v>
      </c>
    </row>
    <row r="18" spans="1:12" x14ac:dyDescent="0.25">
      <c r="A18" s="8" t="s">
        <v>26</v>
      </c>
      <c r="B18" s="3">
        <v>2016</v>
      </c>
      <c r="C18" s="23">
        <v>0.38575315359881274</v>
      </c>
      <c r="D18" s="23">
        <v>0.4946005441503834</v>
      </c>
      <c r="E18" s="23">
        <v>0.64417760069553354</v>
      </c>
      <c r="F18" s="23">
        <v>0.66135246104377932</v>
      </c>
      <c r="G18" s="23">
        <v>0.96334405144694535</v>
      </c>
    </row>
    <row r="19" spans="1:12" x14ac:dyDescent="0.25">
      <c r="A19" s="8" t="s">
        <v>26</v>
      </c>
      <c r="B19" s="3">
        <v>2017</v>
      </c>
      <c r="C19" s="23">
        <v>0.39928370681722086</v>
      </c>
      <c r="D19" s="23">
        <v>0.50861541522620446</v>
      </c>
      <c r="E19" s="23">
        <v>0.69440921369788422</v>
      </c>
      <c r="F19" s="23">
        <v>0.72098142114557162</v>
      </c>
      <c r="G19" s="23">
        <v>0.9801775810182306</v>
      </c>
    </row>
    <row r="20" spans="1:12" x14ac:dyDescent="0.25">
      <c r="A20" s="8" t="s">
        <v>26</v>
      </c>
      <c r="B20" s="3">
        <v>2018</v>
      </c>
      <c r="C20" s="23">
        <v>0.3353120023164905</v>
      </c>
      <c r="D20" s="23">
        <v>0.42612422180396697</v>
      </c>
      <c r="E20" s="23">
        <v>0.58286693949013768</v>
      </c>
      <c r="F20" s="23">
        <v>0.60471778113301211</v>
      </c>
      <c r="G20" s="23">
        <v>0.81846573869159656</v>
      </c>
    </row>
    <row r="21" spans="1:12" x14ac:dyDescent="0.25">
      <c r="A21" s="8" t="s">
        <v>26</v>
      </c>
      <c r="B21" s="3">
        <v>2019</v>
      </c>
      <c r="C21" s="23">
        <v>0.3791597590069144</v>
      </c>
      <c r="D21" s="23">
        <v>0.43819295620880677</v>
      </c>
      <c r="E21" s="23">
        <v>0.6500373082477926</v>
      </c>
      <c r="F21" s="23">
        <v>0.67039343334276813</v>
      </c>
      <c r="G21" s="23">
        <v>0.84137317536694833</v>
      </c>
    </row>
    <row r="22" spans="1:12" x14ac:dyDescent="0.25">
      <c r="A22" s="8" t="s">
        <v>26</v>
      </c>
      <c r="B22" s="3">
        <v>2020</v>
      </c>
      <c r="C22" s="27">
        <v>0.39855246321177223</v>
      </c>
      <c r="D22" s="27">
        <v>0.45705294305822136</v>
      </c>
      <c r="E22" s="27">
        <v>0.69161002092405133</v>
      </c>
      <c r="F22" s="27">
        <v>0.71297490752774173</v>
      </c>
      <c r="G22" s="27">
        <v>0.86188419705694175</v>
      </c>
    </row>
    <row r="23" spans="1:12" x14ac:dyDescent="0.25">
      <c r="A23" s="8" t="s">
        <v>26</v>
      </c>
      <c r="B23" s="3">
        <v>2021</v>
      </c>
      <c r="C23" s="27">
        <v>0.37543419529139327</v>
      </c>
      <c r="D23" s="27">
        <v>0.43205634890003858</v>
      </c>
      <c r="E23" s="27">
        <v>0.67930243982315375</v>
      </c>
      <c r="F23" s="27">
        <v>0.66719413353917412</v>
      </c>
      <c r="G23" s="27">
        <v>0.81680818216904671</v>
      </c>
    </row>
    <row r="24" spans="1:12" x14ac:dyDescent="0.25">
      <c r="A24" s="8" t="s">
        <v>26</v>
      </c>
      <c r="B24">
        <v>2022</v>
      </c>
      <c r="C24" s="27">
        <v>0.35142816158935603</v>
      </c>
      <c r="D24" s="50">
        <v>0.40409065643434799</v>
      </c>
      <c r="E24" s="50">
        <v>0.61056440996593198</v>
      </c>
      <c r="F24" s="50">
        <v>0.629005217765505</v>
      </c>
      <c r="G24" s="50">
        <v>0.76452815979630995</v>
      </c>
    </row>
    <row r="25" spans="1:12" x14ac:dyDescent="0.25">
      <c r="A25" s="8" t="s">
        <v>26</v>
      </c>
      <c r="B25" s="3">
        <v>2023</v>
      </c>
      <c r="C25" s="27">
        <v>0.38896601895868876</v>
      </c>
      <c r="D25" s="50">
        <v>0.44275624878731085</v>
      </c>
      <c r="E25" s="50">
        <v>0.65862827277518277</v>
      </c>
      <c r="F25" s="50">
        <v>0.67828804267236109</v>
      </c>
      <c r="G25" s="50">
        <v>0.8106818905203278</v>
      </c>
    </row>
    <row r="26" spans="1:12" ht="15.75" thickBot="1" x14ac:dyDescent="0.3">
      <c r="A26" s="8" t="s">
        <v>26</v>
      </c>
      <c r="B26" s="3">
        <v>2024</v>
      </c>
      <c r="C26" s="27">
        <v>0.37290240709592276</v>
      </c>
      <c r="D26" s="50">
        <v>0.42758052358356219</v>
      </c>
      <c r="E26" s="50">
        <v>0.63657216948415596</v>
      </c>
      <c r="F26" s="50">
        <v>0.65613975192738161</v>
      </c>
      <c r="G26" s="50">
        <v>0.7980821097530677</v>
      </c>
    </row>
    <row r="27" spans="1:12" x14ac:dyDescent="0.25">
      <c r="A27" s="29" t="s">
        <v>33</v>
      </c>
      <c r="B27" s="30">
        <v>2002</v>
      </c>
      <c r="C27" s="95">
        <v>0.43858398669517701</v>
      </c>
      <c r="D27" s="95">
        <v>0.66416793944947905</v>
      </c>
      <c r="E27" s="95">
        <v>0.65790522431946274</v>
      </c>
      <c r="F27" s="95">
        <v>0.6186308251026712</v>
      </c>
      <c r="G27" s="33"/>
      <c r="H27" s="65"/>
      <c r="I27" s="65"/>
      <c r="J27" s="65"/>
      <c r="K27" s="65"/>
      <c r="L27" s="65"/>
    </row>
    <row r="28" spans="1:12" x14ac:dyDescent="0.25">
      <c r="A28" s="8" t="s">
        <v>33</v>
      </c>
      <c r="B28" s="3">
        <v>2003</v>
      </c>
      <c r="C28" s="23">
        <v>0.43144540403026044</v>
      </c>
      <c r="D28" s="23">
        <v>0.65686884916649935</v>
      </c>
      <c r="E28" s="23">
        <v>0.64729171107203642</v>
      </c>
      <c r="F28" s="23">
        <v>0.60541675035147624</v>
      </c>
      <c r="G28" s="2"/>
    </row>
    <row r="29" spans="1:12" x14ac:dyDescent="0.25">
      <c r="A29" s="8" t="s">
        <v>33</v>
      </c>
      <c r="B29" s="3">
        <v>2004</v>
      </c>
      <c r="C29" s="23">
        <v>0.42575662563120897</v>
      </c>
      <c r="D29" s="23">
        <v>0.64779233638073874</v>
      </c>
      <c r="E29" s="23">
        <v>0.64311313906779743</v>
      </c>
      <c r="F29" s="23">
        <v>0.60258556387999607</v>
      </c>
      <c r="G29" s="2"/>
    </row>
    <row r="30" spans="1:12" x14ac:dyDescent="0.25">
      <c r="A30" s="8" t="s">
        <v>33</v>
      </c>
      <c r="B30" s="3">
        <v>2005</v>
      </c>
      <c r="C30" s="23">
        <v>0.41836503256326346</v>
      </c>
      <c r="D30" s="23">
        <v>0.69053559278099985</v>
      </c>
      <c r="E30" s="23">
        <v>0.63912757021149702</v>
      </c>
      <c r="F30" s="23">
        <v>0.59831189450150668</v>
      </c>
      <c r="G30" s="2"/>
    </row>
    <row r="31" spans="1:12" x14ac:dyDescent="0.25">
      <c r="A31" s="8" t="s">
        <v>33</v>
      </c>
      <c r="B31" s="3">
        <v>2006</v>
      </c>
      <c r="C31" s="23">
        <v>0.40402176632474357</v>
      </c>
      <c r="D31" s="23">
        <v>0.66707405554165622</v>
      </c>
      <c r="E31" s="23">
        <v>0.66024525622570063</v>
      </c>
      <c r="F31" s="23">
        <v>0.600810920690518</v>
      </c>
      <c r="G31" s="2"/>
    </row>
    <row r="32" spans="1:12" x14ac:dyDescent="0.25">
      <c r="A32" s="8" t="s">
        <v>33</v>
      </c>
      <c r="B32" s="3">
        <v>2007</v>
      </c>
      <c r="C32" s="23">
        <v>0.45545626024305019</v>
      </c>
      <c r="D32" s="23">
        <v>0.68804477565787436</v>
      </c>
      <c r="E32" s="23">
        <v>0.70974637828679288</v>
      </c>
      <c r="F32" s="23">
        <v>0.62718544172670776</v>
      </c>
      <c r="G32" s="2"/>
    </row>
    <row r="33" spans="1:7" x14ac:dyDescent="0.25">
      <c r="A33" s="8" t="s">
        <v>33</v>
      </c>
      <c r="B33" s="3">
        <v>2008</v>
      </c>
      <c r="C33" s="23">
        <v>0.43250389668225342</v>
      </c>
      <c r="D33" s="23">
        <v>0.63358494767312412</v>
      </c>
      <c r="E33" s="23">
        <v>0.66161718962865146</v>
      </c>
      <c r="F33" s="23">
        <v>0.58493514807392566</v>
      </c>
      <c r="G33" s="2"/>
    </row>
    <row r="34" spans="1:7" x14ac:dyDescent="0.25">
      <c r="A34" s="8" t="s">
        <v>33</v>
      </c>
      <c r="B34" s="3">
        <v>2009</v>
      </c>
      <c r="C34" s="23">
        <v>0.42408462608031844</v>
      </c>
      <c r="D34" s="23">
        <v>0.62118923634777401</v>
      </c>
      <c r="E34" s="23">
        <v>0.65158389074897416</v>
      </c>
      <c r="F34" s="23">
        <v>0.57740260094331919</v>
      </c>
      <c r="G34" s="2"/>
    </row>
    <row r="35" spans="1:7" x14ac:dyDescent="0.25">
      <c r="A35" s="8" t="s">
        <v>33</v>
      </c>
      <c r="B35" s="3">
        <v>2010</v>
      </c>
      <c r="C35" s="23">
        <v>0.4287945633409147</v>
      </c>
      <c r="D35" s="23">
        <v>0.62685172498835395</v>
      </c>
      <c r="E35" s="23">
        <v>0.66350809578901293</v>
      </c>
      <c r="F35" s="23">
        <v>0.59210122489244521</v>
      </c>
      <c r="G35" s="2"/>
    </row>
    <row r="36" spans="1:7" x14ac:dyDescent="0.25">
      <c r="A36" s="8" t="s">
        <v>33</v>
      </c>
      <c r="B36" s="3">
        <v>2011</v>
      </c>
      <c r="C36" s="23">
        <v>0.42199240634044022</v>
      </c>
      <c r="D36" s="23">
        <v>0.61381090194620724</v>
      </c>
      <c r="E36" s="23">
        <v>0.65344754668123328</v>
      </c>
      <c r="F36" s="23">
        <v>0.5842617422934977</v>
      </c>
      <c r="G36" s="2"/>
    </row>
    <row r="37" spans="1:7" x14ac:dyDescent="0.25">
      <c r="A37" s="8" t="s">
        <v>33</v>
      </c>
      <c r="B37" s="3">
        <v>2012</v>
      </c>
      <c r="C37" s="23">
        <v>0.4178042633623858</v>
      </c>
      <c r="D37" s="23">
        <v>0.60724036543106163</v>
      </c>
      <c r="E37" s="23">
        <v>0.64970958052948558</v>
      </c>
      <c r="F37" s="23">
        <v>0.58804998424866117</v>
      </c>
      <c r="G37" s="2"/>
    </row>
    <row r="38" spans="1:7" x14ac:dyDescent="0.25">
      <c r="A38" s="8" t="s">
        <v>33</v>
      </c>
      <c r="B38" s="3">
        <v>2013</v>
      </c>
      <c r="C38" s="23">
        <v>0.40671699674233414</v>
      </c>
      <c r="D38" s="23">
        <v>0.59311805160556397</v>
      </c>
      <c r="E38" s="23">
        <v>0.63361213748955136</v>
      </c>
      <c r="F38" s="23">
        <v>0.56985159522209006</v>
      </c>
      <c r="G38" s="2"/>
    </row>
    <row r="39" spans="1:7" x14ac:dyDescent="0.25">
      <c r="A39" s="8" t="s">
        <v>33</v>
      </c>
      <c r="B39" s="3">
        <v>2014</v>
      </c>
      <c r="C39" s="23">
        <v>0.39992833742833744</v>
      </c>
      <c r="D39" s="23">
        <v>0.58430589680589684</v>
      </c>
      <c r="E39" s="23">
        <v>0.62534213035216935</v>
      </c>
      <c r="F39" s="23">
        <v>0.56111793611793614</v>
      </c>
      <c r="G39" s="2"/>
    </row>
    <row r="40" spans="1:7" x14ac:dyDescent="0.25">
      <c r="A40" s="8" t="s">
        <v>33</v>
      </c>
      <c r="B40" s="3">
        <v>2015</v>
      </c>
      <c r="C40" s="23">
        <v>0.39125428650096367</v>
      </c>
      <c r="D40" s="23">
        <v>0.57147505694475731</v>
      </c>
      <c r="E40" s="23">
        <v>0.65661053211330223</v>
      </c>
      <c r="F40" s="23">
        <v>0.58741958899652069</v>
      </c>
      <c r="G40" s="2"/>
    </row>
    <row r="41" spans="1:7" x14ac:dyDescent="0.25">
      <c r="A41" s="8" t="s">
        <v>33</v>
      </c>
      <c r="B41" s="3">
        <v>2016</v>
      </c>
      <c r="C41" s="23">
        <v>0.39053564739667873</v>
      </c>
      <c r="D41" s="23">
        <v>0.58558971157447881</v>
      </c>
      <c r="E41" s="23">
        <v>0.67523232512822651</v>
      </c>
      <c r="F41" s="23">
        <v>0.61436434011736796</v>
      </c>
      <c r="G41" s="2"/>
    </row>
    <row r="42" spans="1:7" x14ac:dyDescent="0.25">
      <c r="A42" s="8" t="s">
        <v>33</v>
      </c>
      <c r="B42" s="3">
        <v>2017</v>
      </c>
      <c r="C42" s="23">
        <v>0.40416428269359933</v>
      </c>
      <c r="D42" s="23">
        <v>0.65154108311152026</v>
      </c>
      <c r="E42" s="23">
        <v>0.69639296745274548</v>
      </c>
      <c r="F42" s="23">
        <v>0.64617826314087423</v>
      </c>
      <c r="G42" s="2"/>
    </row>
    <row r="43" spans="1:7" x14ac:dyDescent="0.25">
      <c r="A43" s="8" t="s">
        <v>33</v>
      </c>
      <c r="B43" s="3">
        <v>2018</v>
      </c>
      <c r="C43" s="23">
        <v>0.37151550013353324</v>
      </c>
      <c r="D43" s="23">
        <v>0.60818908313988129</v>
      </c>
      <c r="E43" s="23">
        <v>0.60378583803615171</v>
      </c>
      <c r="F43" s="23">
        <v>0.55480452780573986</v>
      </c>
      <c r="G43" s="2"/>
    </row>
    <row r="44" spans="1:7" x14ac:dyDescent="0.25">
      <c r="A44" s="8" t="s">
        <v>33</v>
      </c>
      <c r="B44" s="3">
        <v>2019</v>
      </c>
      <c r="C44" s="23">
        <v>0.38005194286285088</v>
      </c>
      <c r="D44" s="23">
        <v>0.61103985615822598</v>
      </c>
      <c r="E44" s="23">
        <v>0.60444767525456988</v>
      </c>
      <c r="F44" s="23">
        <v>0.56261552292478278</v>
      </c>
      <c r="G44" s="2"/>
    </row>
    <row r="45" spans="1:7" x14ac:dyDescent="0.25">
      <c r="A45" s="8" t="s">
        <v>33</v>
      </c>
      <c r="B45" s="3">
        <v>2020</v>
      </c>
      <c r="C45" s="27">
        <v>0.51045597172022084</v>
      </c>
      <c r="D45" s="27">
        <v>0.74051674147038971</v>
      </c>
      <c r="E45" s="27">
        <v>0.73160991147396071</v>
      </c>
      <c r="F45" s="27">
        <v>0.72971759939627445</v>
      </c>
      <c r="G45" s="2"/>
    </row>
    <row r="46" spans="1:7" x14ac:dyDescent="0.25">
      <c r="A46" s="8" t="s">
        <v>33</v>
      </c>
      <c r="B46" s="3">
        <v>2021</v>
      </c>
      <c r="C46" s="27">
        <v>0.46539164289569002</v>
      </c>
      <c r="D46" s="27">
        <v>0.68923907177549903</v>
      </c>
      <c r="E46" s="27">
        <v>0.73262444468247001</v>
      </c>
      <c r="F46" s="27">
        <v>0.70569848122735301</v>
      </c>
      <c r="G46" s="2"/>
    </row>
    <row r="47" spans="1:7" x14ac:dyDescent="0.25">
      <c r="A47" s="8" t="s">
        <v>33</v>
      </c>
      <c r="B47" s="3">
        <v>2022</v>
      </c>
      <c r="C47" s="50">
        <v>0.437011143610817</v>
      </c>
      <c r="D47" s="50">
        <v>0.64792901107183198</v>
      </c>
      <c r="E47" s="50">
        <v>0.65666792706271104</v>
      </c>
      <c r="F47" s="50">
        <v>0.68724173201500205</v>
      </c>
      <c r="G47" s="2"/>
    </row>
    <row r="48" spans="1:7" x14ac:dyDescent="0.25">
      <c r="A48" s="8" t="s">
        <v>33</v>
      </c>
      <c r="B48" s="3">
        <v>2023</v>
      </c>
      <c r="C48" s="50">
        <v>0.45563718084205174</v>
      </c>
      <c r="D48" s="50">
        <v>0.65773026603732776</v>
      </c>
      <c r="E48" s="50">
        <v>0.6810603809423903</v>
      </c>
      <c r="F48" s="50">
        <v>0.70198957874652235</v>
      </c>
      <c r="G48" s="2"/>
    </row>
    <row r="49" spans="1:12" ht="15.75" thickBot="1" x14ac:dyDescent="0.3">
      <c r="A49" s="8" t="s">
        <v>33</v>
      </c>
      <c r="B49" s="3">
        <v>2024</v>
      </c>
      <c r="C49" s="50">
        <v>0.47321546738824138</v>
      </c>
      <c r="D49" s="50">
        <v>0.66698482678404947</v>
      </c>
      <c r="E49" s="50">
        <v>0.69119172634921877</v>
      </c>
      <c r="F49" s="50">
        <v>0.70087631581543164</v>
      </c>
      <c r="G49" s="2"/>
    </row>
    <row r="50" spans="1:12" x14ac:dyDescent="0.25">
      <c r="A50" s="29" t="s">
        <v>34</v>
      </c>
      <c r="B50" s="30">
        <v>2002</v>
      </c>
      <c r="C50" s="95">
        <v>0.44816888924700859</v>
      </c>
      <c r="D50" s="95">
        <v>0.67305346279360223</v>
      </c>
      <c r="E50" s="95">
        <v>0.72923759106112784</v>
      </c>
      <c r="F50" s="95">
        <v>0.72933403166673383</v>
      </c>
      <c r="G50" s="103"/>
      <c r="H50" s="99" t="s">
        <v>62</v>
      </c>
      <c r="I50" s="65"/>
      <c r="J50" s="65"/>
      <c r="K50" s="65"/>
      <c r="L50" s="65"/>
    </row>
    <row r="51" spans="1:12" x14ac:dyDescent="0.25">
      <c r="A51" s="8" t="s">
        <v>34</v>
      </c>
      <c r="B51" s="3">
        <v>2003</v>
      </c>
      <c r="C51" s="23">
        <v>0.44143536875495637</v>
      </c>
      <c r="D51" s="23">
        <v>0.66251467089611416</v>
      </c>
      <c r="E51" s="23">
        <v>0.72594800866304865</v>
      </c>
      <c r="F51" s="23">
        <v>0.74967010309278348</v>
      </c>
      <c r="G51" s="24"/>
      <c r="H51" s="96" t="s">
        <v>62</v>
      </c>
    </row>
    <row r="52" spans="1:12" x14ac:dyDescent="0.25">
      <c r="A52" s="8" t="s">
        <v>34</v>
      </c>
      <c r="B52" s="3">
        <v>2004</v>
      </c>
      <c r="C52" s="23">
        <v>0.4501612715190611</v>
      </c>
      <c r="D52" s="23">
        <v>0.66656588815917295</v>
      </c>
      <c r="E52" s="23">
        <v>0.72010415838707742</v>
      </c>
      <c r="F52" s="23">
        <v>0.77573077371468535</v>
      </c>
      <c r="G52" s="24"/>
      <c r="H52" s="96" t="s">
        <v>62</v>
      </c>
    </row>
    <row r="53" spans="1:12" x14ac:dyDescent="0.25">
      <c r="A53" s="8" t="s">
        <v>34</v>
      </c>
      <c r="B53" s="3">
        <v>2005</v>
      </c>
      <c r="C53" s="23">
        <v>0.44139291404294062</v>
      </c>
      <c r="D53" s="23">
        <v>0.65253015704423034</v>
      </c>
      <c r="E53" s="23">
        <v>0.71252501841436344</v>
      </c>
      <c r="F53" s="23">
        <v>0.77220999924133227</v>
      </c>
      <c r="G53" s="24"/>
      <c r="H53" s="96" t="s">
        <v>62</v>
      </c>
    </row>
    <row r="54" spans="1:12" x14ac:dyDescent="0.25">
      <c r="A54" s="8" t="s">
        <v>34</v>
      </c>
      <c r="B54" s="3">
        <v>2006</v>
      </c>
      <c r="C54" s="23">
        <v>0.42481847703141534</v>
      </c>
      <c r="D54" s="23">
        <v>0.64319845294997624</v>
      </c>
      <c r="E54" s="23">
        <v>0.7359504013235677</v>
      </c>
      <c r="F54" s="23">
        <v>0.76971211734228484</v>
      </c>
      <c r="G54" s="24"/>
      <c r="H54" s="96" t="s">
        <v>62</v>
      </c>
    </row>
    <row r="55" spans="1:12" x14ac:dyDescent="0.25">
      <c r="A55" s="8" t="s">
        <v>34</v>
      </c>
      <c r="B55" s="3">
        <v>2007</v>
      </c>
      <c r="C55" s="23">
        <v>0.41729632945389433</v>
      </c>
      <c r="D55" s="23">
        <v>0.64644440465532671</v>
      </c>
      <c r="E55" s="23">
        <v>0.74262797698416572</v>
      </c>
      <c r="F55" s="23">
        <v>0.75833482542524622</v>
      </c>
      <c r="G55" s="24"/>
      <c r="H55" s="96" t="s">
        <v>62</v>
      </c>
    </row>
    <row r="56" spans="1:12" x14ac:dyDescent="0.25">
      <c r="A56" s="8" t="s">
        <v>34</v>
      </c>
      <c r="B56" s="3">
        <v>2008</v>
      </c>
      <c r="C56" s="23">
        <v>0.4121948872566315</v>
      </c>
      <c r="D56" s="23">
        <v>0.59865028707059686</v>
      </c>
      <c r="E56" s="23">
        <v>0.66872610378348996</v>
      </c>
      <c r="F56" s="23">
        <v>0.68381499182089356</v>
      </c>
      <c r="G56" s="24"/>
      <c r="H56" s="96" t="s">
        <v>62</v>
      </c>
    </row>
    <row r="57" spans="1:12" x14ac:dyDescent="0.25">
      <c r="A57" s="8" t="s">
        <v>34</v>
      </c>
      <c r="B57" s="3">
        <v>2009</v>
      </c>
      <c r="C57" s="23">
        <v>0.41946205453314456</v>
      </c>
      <c r="D57" s="23">
        <v>0.57998030405613332</v>
      </c>
      <c r="E57" s="23">
        <v>0.6453704009863187</v>
      </c>
      <c r="F57" s="23">
        <v>0.66091586138979497</v>
      </c>
      <c r="G57" s="24"/>
      <c r="H57" s="96" t="s">
        <v>62</v>
      </c>
    </row>
    <row r="58" spans="1:12" x14ac:dyDescent="0.25">
      <c r="A58" s="8" t="s">
        <v>34</v>
      </c>
      <c r="B58" s="3">
        <v>2010</v>
      </c>
      <c r="C58" s="23">
        <v>0.43185298621745788</v>
      </c>
      <c r="D58" s="23">
        <v>0.59489889677157237</v>
      </c>
      <c r="E58" s="23">
        <v>0.65813504548915747</v>
      </c>
      <c r="F58" s="23">
        <v>0.67469762790261589</v>
      </c>
      <c r="G58" s="24"/>
      <c r="H58" s="96" t="s">
        <v>62</v>
      </c>
    </row>
    <row r="59" spans="1:12" x14ac:dyDescent="0.25">
      <c r="A59" s="8" t="s">
        <v>34</v>
      </c>
      <c r="B59" s="3">
        <v>2011</v>
      </c>
      <c r="C59" s="23">
        <v>0.41182245492949365</v>
      </c>
      <c r="D59" s="23">
        <v>0.56692866067709879</v>
      </c>
      <c r="E59" s="23">
        <v>0.62820044643820638</v>
      </c>
      <c r="F59" s="23">
        <v>0.64444279169393703</v>
      </c>
      <c r="G59" s="24"/>
      <c r="H59" s="96" t="s">
        <v>62</v>
      </c>
    </row>
    <row r="60" spans="1:12" x14ac:dyDescent="0.25">
      <c r="A60" s="8" t="s">
        <v>34</v>
      </c>
      <c r="B60" s="3">
        <v>2012</v>
      </c>
      <c r="C60" s="23">
        <v>0.41119583954188216</v>
      </c>
      <c r="D60" s="23">
        <v>0.56329798112601159</v>
      </c>
      <c r="E60" s="23">
        <v>0.62052354222453443</v>
      </c>
      <c r="F60" s="23">
        <v>0.63747918310106055</v>
      </c>
      <c r="G60" s="24"/>
      <c r="H60" s="96" t="s">
        <v>62</v>
      </c>
    </row>
    <row r="61" spans="1:12" x14ac:dyDescent="0.25">
      <c r="A61" s="8" t="s">
        <v>34</v>
      </c>
      <c r="B61" s="3">
        <v>2013</v>
      </c>
      <c r="C61" s="23">
        <v>0.40886713606960901</v>
      </c>
      <c r="D61" s="23">
        <v>0.55767187589444156</v>
      </c>
      <c r="E61" s="23">
        <v>0.61190298306697799</v>
      </c>
      <c r="F61" s="23">
        <v>0.62968114946476617</v>
      </c>
      <c r="G61" s="24"/>
      <c r="H61" s="96" t="s">
        <v>62</v>
      </c>
    </row>
    <row r="62" spans="1:12" x14ac:dyDescent="0.25">
      <c r="A62" s="8" t="s">
        <v>34</v>
      </c>
      <c r="B62" s="3">
        <v>2014</v>
      </c>
      <c r="C62" s="23">
        <v>0.43275871750238643</v>
      </c>
      <c r="D62" s="23">
        <v>0.57858386209220058</v>
      </c>
      <c r="E62" s="23">
        <v>0.61463377914356532</v>
      </c>
      <c r="F62" s="23">
        <v>0.62926048627098663</v>
      </c>
      <c r="G62" s="24"/>
      <c r="H62" s="96" t="s">
        <v>62</v>
      </c>
    </row>
    <row r="63" spans="1:12" x14ac:dyDescent="0.25">
      <c r="A63" s="8" t="s">
        <v>34</v>
      </c>
      <c r="B63" s="3">
        <v>2015</v>
      </c>
      <c r="C63" s="23">
        <v>0.45593104391845668</v>
      </c>
      <c r="D63" s="23">
        <v>0.59871391435216859</v>
      </c>
      <c r="E63" s="23">
        <v>0.66184962531856728</v>
      </c>
      <c r="F63" s="23">
        <v>0.67639896018607193</v>
      </c>
      <c r="G63" s="24"/>
      <c r="H63" s="96" t="s">
        <v>62</v>
      </c>
    </row>
    <row r="64" spans="1:12" x14ac:dyDescent="0.25">
      <c r="A64" s="8" t="s">
        <v>34</v>
      </c>
      <c r="B64" s="3">
        <v>2016</v>
      </c>
      <c r="C64" s="23">
        <v>0.5065540745646715</v>
      </c>
      <c r="D64" s="23">
        <v>0.65148549824764734</v>
      </c>
      <c r="E64" s="23">
        <v>0.81234172300479401</v>
      </c>
      <c r="F64" s="23">
        <v>0.77918425918260337</v>
      </c>
      <c r="G64" s="24"/>
      <c r="H64" s="96" t="s">
        <v>62</v>
      </c>
    </row>
    <row r="65" spans="1:12" x14ac:dyDescent="0.25">
      <c r="A65" s="8" t="s">
        <v>34</v>
      </c>
      <c r="B65" s="3">
        <v>2017</v>
      </c>
      <c r="C65" s="23">
        <v>0.51939383992559773</v>
      </c>
      <c r="D65" s="23">
        <v>0.6637228513594835</v>
      </c>
      <c r="E65" s="23">
        <v>0.82644724948133919</v>
      </c>
      <c r="F65" s="23">
        <v>0.80646643689479725</v>
      </c>
      <c r="G65" s="24"/>
      <c r="H65" s="96" t="s">
        <v>62</v>
      </c>
    </row>
    <row r="66" spans="1:12" x14ac:dyDescent="0.25">
      <c r="A66" s="8" t="s">
        <v>34</v>
      </c>
      <c r="B66" s="3">
        <v>2018</v>
      </c>
      <c r="C66" s="23">
        <v>0.44315239609357254</v>
      </c>
      <c r="D66" s="23">
        <v>0.56339404951169647</v>
      </c>
      <c r="E66" s="23">
        <v>0.69904483242080484</v>
      </c>
      <c r="F66" s="23">
        <v>0.67948671360436064</v>
      </c>
      <c r="G66" s="24"/>
      <c r="H66" s="96" t="s">
        <v>62</v>
      </c>
    </row>
    <row r="67" spans="1:12" x14ac:dyDescent="0.25">
      <c r="A67" s="8" t="s">
        <v>34</v>
      </c>
      <c r="B67" s="3">
        <v>2019</v>
      </c>
      <c r="C67" s="23">
        <v>0.42684438933663982</v>
      </c>
      <c r="D67" s="23">
        <v>0.56019971658843315</v>
      </c>
      <c r="E67" s="23">
        <v>0.69973260498561618</v>
      </c>
      <c r="F67" s="23">
        <v>0.67721636701797894</v>
      </c>
      <c r="G67" s="24"/>
      <c r="H67" s="96" t="s">
        <v>62</v>
      </c>
    </row>
    <row r="68" spans="1:12" x14ac:dyDescent="0.25">
      <c r="A68" s="8" t="s">
        <v>34</v>
      </c>
      <c r="B68" s="3">
        <v>2020</v>
      </c>
      <c r="C68" s="27">
        <v>0.44887382231223</v>
      </c>
      <c r="D68" s="27">
        <v>0.60947433301047804</v>
      </c>
      <c r="E68" s="27">
        <v>0.75892662578214987</v>
      </c>
      <c r="F68" s="27">
        <v>0.73791630896563898</v>
      </c>
      <c r="G68" s="28"/>
      <c r="H68" s="96" t="s">
        <v>62</v>
      </c>
    </row>
    <row r="69" spans="1:12" x14ac:dyDescent="0.25">
      <c r="A69" s="8" t="s">
        <v>34</v>
      </c>
      <c r="B69" s="3">
        <v>2021</v>
      </c>
      <c r="C69" s="27">
        <v>0.42390514847254901</v>
      </c>
      <c r="D69" s="27">
        <v>0.58470925016022202</v>
      </c>
      <c r="E69" s="27">
        <v>0.76248497943115101</v>
      </c>
      <c r="F69" s="27">
        <v>0.69687673574022602</v>
      </c>
      <c r="G69" s="28"/>
      <c r="H69" s="96" t="s">
        <v>62</v>
      </c>
    </row>
    <row r="70" spans="1:12" x14ac:dyDescent="0.25">
      <c r="A70" s="8" t="s">
        <v>34</v>
      </c>
      <c r="B70" s="3">
        <v>2022</v>
      </c>
      <c r="C70" s="27">
        <v>0.40247732715637402</v>
      </c>
      <c r="D70" s="27">
        <v>0.55454988025597696</v>
      </c>
      <c r="E70" s="27">
        <v>0.69906989951117104</v>
      </c>
      <c r="F70" s="27">
        <v>0.66944368104903595</v>
      </c>
      <c r="G70" s="28"/>
      <c r="H70" s="96" t="s">
        <v>62</v>
      </c>
    </row>
    <row r="71" spans="1:12" x14ac:dyDescent="0.25">
      <c r="A71" s="8" t="s">
        <v>34</v>
      </c>
      <c r="B71" s="3">
        <v>2023</v>
      </c>
      <c r="C71" s="27">
        <v>0.4250375387045896</v>
      </c>
      <c r="D71" s="27">
        <v>0.56373764874549948</v>
      </c>
      <c r="E71" s="27">
        <v>0.69929063710382711</v>
      </c>
      <c r="F71" s="27">
        <v>0.66465212135605345</v>
      </c>
      <c r="G71" s="28"/>
      <c r="H71" s="102">
        <v>0.61047255576794723</v>
      </c>
    </row>
    <row r="72" spans="1:12" ht="15.75" thickBot="1" x14ac:dyDescent="0.3">
      <c r="A72" s="8" t="s">
        <v>34</v>
      </c>
      <c r="B72" s="3">
        <v>2024</v>
      </c>
      <c r="C72" s="27">
        <v>0.42470432700534544</v>
      </c>
      <c r="D72" s="27">
        <v>0.56443367423454094</v>
      </c>
      <c r="E72" s="27">
        <v>0.70788325661953555</v>
      </c>
      <c r="F72" s="27">
        <v>0.67358475782126526</v>
      </c>
      <c r="G72" s="28"/>
      <c r="H72" s="102">
        <v>0.63206723644194562</v>
      </c>
    </row>
    <row r="73" spans="1:12" x14ac:dyDescent="0.25">
      <c r="A73" s="29" t="s">
        <v>36</v>
      </c>
      <c r="B73" s="30">
        <v>2002</v>
      </c>
      <c r="C73" s="95">
        <v>0.26330968898589135</v>
      </c>
      <c r="D73" s="95">
        <v>0.59716267830696079</v>
      </c>
      <c r="E73" s="95">
        <v>0.72121474374890682</v>
      </c>
      <c r="F73" s="95">
        <v>0.64627172811598721</v>
      </c>
      <c r="G73" s="103"/>
      <c r="H73" s="65"/>
      <c r="I73" s="65"/>
      <c r="J73" s="65"/>
      <c r="K73" s="65"/>
      <c r="L73" s="65"/>
    </row>
    <row r="74" spans="1:12" x14ac:dyDescent="0.25">
      <c r="A74" s="8" t="s">
        <v>36</v>
      </c>
      <c r="B74" s="3">
        <v>2003</v>
      </c>
      <c r="C74" s="23">
        <v>0.26218897759863574</v>
      </c>
      <c r="D74" s="23">
        <v>0.61375087202542433</v>
      </c>
      <c r="E74" s="23">
        <v>0.72524896741806022</v>
      </c>
      <c r="F74" s="23">
        <v>0.65310828617936589</v>
      </c>
      <c r="G74" s="24"/>
    </row>
    <row r="75" spans="1:12" x14ac:dyDescent="0.25">
      <c r="A75" s="8" t="s">
        <v>36</v>
      </c>
      <c r="B75" s="3">
        <v>2004</v>
      </c>
      <c r="C75" s="23">
        <v>0.25945780364527493</v>
      </c>
      <c r="D75" s="23">
        <v>0.6069076428243223</v>
      </c>
      <c r="E75" s="23">
        <v>0.7250308388196266</v>
      </c>
      <c r="F75" s="23">
        <v>0.65624521366212285</v>
      </c>
      <c r="G75" s="24"/>
    </row>
    <row r="76" spans="1:12" x14ac:dyDescent="0.25">
      <c r="A76" s="8" t="s">
        <v>36</v>
      </c>
      <c r="B76" s="3">
        <v>2005</v>
      </c>
      <c r="C76" s="23">
        <v>0.25552697312008349</v>
      </c>
      <c r="D76" s="23">
        <v>0.59613018678000229</v>
      </c>
      <c r="E76" s="23">
        <v>0.71999777831588496</v>
      </c>
      <c r="F76" s="23">
        <v>0.65492301383141338</v>
      </c>
      <c r="G76" s="24"/>
    </row>
    <row r="77" spans="1:12" x14ac:dyDescent="0.25">
      <c r="A77" s="8" t="s">
        <v>36</v>
      </c>
      <c r="B77" s="3">
        <v>2006</v>
      </c>
      <c r="C77" s="23">
        <v>0.24715637291378761</v>
      </c>
      <c r="D77" s="23">
        <v>0.57481449984054434</v>
      </c>
      <c r="E77" s="23">
        <v>0.74093144616406736</v>
      </c>
      <c r="F77" s="23">
        <v>0.65460118351582153</v>
      </c>
      <c r="G77" s="24"/>
    </row>
    <row r="78" spans="1:12" x14ac:dyDescent="0.25">
      <c r="A78" s="8" t="s">
        <v>36</v>
      </c>
      <c r="B78" s="3">
        <v>2007</v>
      </c>
      <c r="C78" s="23">
        <v>0.25064001402770469</v>
      </c>
      <c r="D78" s="23">
        <v>0.58041732421532521</v>
      </c>
      <c r="E78" s="23">
        <v>0.76629396215572343</v>
      </c>
      <c r="F78" s="23">
        <v>0.66100298088725229</v>
      </c>
      <c r="G78" s="24"/>
    </row>
    <row r="79" spans="1:12" x14ac:dyDescent="0.25">
      <c r="A79" s="8" t="s">
        <v>36</v>
      </c>
      <c r="B79" s="3">
        <v>2008</v>
      </c>
      <c r="C79" s="23">
        <v>0.22879751745539179</v>
      </c>
      <c r="D79" s="23">
        <v>0.52728875096974404</v>
      </c>
      <c r="E79" s="23">
        <v>0.69637675120981446</v>
      </c>
      <c r="F79" s="23">
        <v>0.60125678820791306</v>
      </c>
      <c r="G79" s="24"/>
    </row>
    <row r="80" spans="1:12" x14ac:dyDescent="0.25">
      <c r="A80" s="8" t="s">
        <v>36</v>
      </c>
      <c r="B80" s="3">
        <v>2009</v>
      </c>
      <c r="C80" s="23">
        <v>0.22856969770400437</v>
      </c>
      <c r="D80" s="23">
        <v>0.52492518325558857</v>
      </c>
      <c r="E80" s="23">
        <v>0.69269220362131612</v>
      </c>
      <c r="F80" s="23">
        <v>0.59898830799054947</v>
      </c>
      <c r="G80" s="24"/>
    </row>
    <row r="81" spans="1:12" x14ac:dyDescent="0.25">
      <c r="A81" s="8" t="s">
        <v>36</v>
      </c>
      <c r="B81" s="3">
        <v>2010</v>
      </c>
      <c r="C81" s="23">
        <v>0.40887015486117473</v>
      </c>
      <c r="D81" s="23">
        <v>0.52966003848620913</v>
      </c>
      <c r="E81" s="23">
        <v>0.70118884667281423</v>
      </c>
      <c r="F81" s="23">
        <v>0.60744066709429123</v>
      </c>
      <c r="G81" s="24"/>
    </row>
    <row r="82" spans="1:12" x14ac:dyDescent="0.25">
      <c r="A82" s="8" t="s">
        <v>36</v>
      </c>
      <c r="B82" s="3">
        <v>2011</v>
      </c>
      <c r="C82" s="23">
        <v>0.39575446974550116</v>
      </c>
      <c r="D82" s="23">
        <v>0.51163415060276052</v>
      </c>
      <c r="E82" s="23">
        <v>0.67426549890850473</v>
      </c>
      <c r="F82" s="23">
        <v>0.58707996039834609</v>
      </c>
      <c r="G82" s="24"/>
    </row>
    <row r="83" spans="1:12" x14ac:dyDescent="0.25">
      <c r="A83" s="8" t="s">
        <v>36</v>
      </c>
      <c r="B83" s="3">
        <v>2012</v>
      </c>
      <c r="C83" s="23">
        <v>0.38886188856170845</v>
      </c>
      <c r="D83" s="23">
        <v>0.50533177049086597</v>
      </c>
      <c r="E83" s="23">
        <v>0.66548372556851665</v>
      </c>
      <c r="F83" s="23">
        <v>0.58086280339632346</v>
      </c>
      <c r="G83" s="24"/>
    </row>
    <row r="84" spans="1:12" x14ac:dyDescent="0.25">
      <c r="A84" s="8" t="s">
        <v>36</v>
      </c>
      <c r="B84" s="3">
        <v>2013</v>
      </c>
      <c r="C84" s="23">
        <v>0.39180865760994704</v>
      </c>
      <c r="D84" s="23">
        <v>0.51619329956251447</v>
      </c>
      <c r="E84" s="23">
        <v>0.6825623770272401</v>
      </c>
      <c r="F84" s="23">
        <v>0.59647708956942203</v>
      </c>
      <c r="G84" s="24"/>
    </row>
    <row r="85" spans="1:12" x14ac:dyDescent="0.25">
      <c r="A85" s="8" t="s">
        <v>36</v>
      </c>
      <c r="B85" s="3">
        <v>2014</v>
      </c>
      <c r="C85" s="23">
        <v>0.39408667476711218</v>
      </c>
      <c r="D85" s="23">
        <v>0.54533356477463402</v>
      </c>
      <c r="E85" s="23">
        <v>0.7235130659320087</v>
      </c>
      <c r="F85" s="23">
        <v>0.62980963953017421</v>
      </c>
      <c r="G85" s="24"/>
    </row>
    <row r="86" spans="1:12" x14ac:dyDescent="0.25">
      <c r="A86" s="8" t="s">
        <v>36</v>
      </c>
      <c r="B86" s="3">
        <v>2015</v>
      </c>
      <c r="C86" s="23">
        <v>0.3839630349646409</v>
      </c>
      <c r="D86" s="23">
        <v>0.53689459893500124</v>
      </c>
      <c r="E86" s="23">
        <v>0.73868383153959394</v>
      </c>
      <c r="F86" s="23">
        <v>0.65939762770123689</v>
      </c>
      <c r="G86" s="24"/>
    </row>
    <row r="87" spans="1:12" x14ac:dyDescent="0.25">
      <c r="A87" s="8" t="s">
        <v>36</v>
      </c>
      <c r="B87" s="3">
        <v>2016</v>
      </c>
      <c r="C87" s="23">
        <v>0.39038601602330664</v>
      </c>
      <c r="D87" s="23">
        <v>0.54256989187069304</v>
      </c>
      <c r="E87" s="23">
        <v>0.76240998721494102</v>
      </c>
      <c r="F87" s="23">
        <v>0.69859656003137427</v>
      </c>
      <c r="G87" s="24"/>
    </row>
    <row r="88" spans="1:12" x14ac:dyDescent="0.25">
      <c r="A88" s="8" t="s">
        <v>36</v>
      </c>
      <c r="B88" s="3">
        <v>2017</v>
      </c>
      <c r="C88" s="23">
        <v>0.39953998485315978</v>
      </c>
      <c r="D88" s="23">
        <v>0.55184482903705367</v>
      </c>
      <c r="E88" s="23">
        <v>0.79019197673198649</v>
      </c>
      <c r="F88" s="23">
        <v>0.74084878404532828</v>
      </c>
      <c r="G88" s="24"/>
    </row>
    <row r="89" spans="1:12" x14ac:dyDescent="0.25">
      <c r="A89" s="8" t="s">
        <v>36</v>
      </c>
      <c r="B89" s="3">
        <v>2018</v>
      </c>
      <c r="C89" s="23">
        <v>0.33912339980012374</v>
      </c>
      <c r="D89" s="23">
        <v>0.46822586018179224</v>
      </c>
      <c r="E89" s="23">
        <v>0.67227807902464409</v>
      </c>
      <c r="F89" s="23">
        <v>0.63068100699566931</v>
      </c>
      <c r="G89" s="24"/>
    </row>
    <row r="90" spans="1:12" x14ac:dyDescent="0.25">
      <c r="A90" s="8" t="s">
        <v>36</v>
      </c>
      <c r="B90" s="3">
        <v>2019</v>
      </c>
      <c r="C90" s="23">
        <v>0.33166670542545523</v>
      </c>
      <c r="D90" s="23">
        <v>0.45780330689983956</v>
      </c>
      <c r="E90" s="23">
        <v>0.66139256868687069</v>
      </c>
      <c r="F90" s="23">
        <v>0.62145066393804793</v>
      </c>
      <c r="G90" s="24"/>
    </row>
    <row r="91" spans="1:12" x14ac:dyDescent="0.25">
      <c r="A91" s="8" t="s">
        <v>36</v>
      </c>
      <c r="B91" s="3">
        <v>2020</v>
      </c>
      <c r="C91" s="27">
        <v>0.35417873444704467</v>
      </c>
      <c r="D91" s="27">
        <v>0.48244862021826268</v>
      </c>
      <c r="E91" s="27">
        <v>0.69771888559999795</v>
      </c>
      <c r="F91" s="27">
        <v>0.65928311592020206</v>
      </c>
      <c r="G91" s="28"/>
    </row>
    <row r="92" spans="1:12" x14ac:dyDescent="0.25">
      <c r="A92" s="8" t="s">
        <v>36</v>
      </c>
      <c r="B92" s="3">
        <v>2021</v>
      </c>
      <c r="C92" s="27">
        <v>0.33377103178135797</v>
      </c>
      <c r="D92" s="27">
        <v>0.458359298495504</v>
      </c>
      <c r="E92" s="27">
        <v>0.679692465936237</v>
      </c>
      <c r="F92" s="27">
        <v>0.604847324846435</v>
      </c>
      <c r="G92" s="28"/>
    </row>
    <row r="93" spans="1:12" x14ac:dyDescent="0.25">
      <c r="A93" s="8" t="s">
        <v>36</v>
      </c>
      <c r="B93" s="3">
        <v>2022</v>
      </c>
      <c r="C93" s="27">
        <v>0.32918630866980902</v>
      </c>
      <c r="D93" s="27">
        <v>0.44613650338184102</v>
      </c>
      <c r="E93" s="27">
        <v>0.62772937105006998</v>
      </c>
      <c r="F93" s="27">
        <v>0.58749743799958998</v>
      </c>
      <c r="G93" s="28"/>
    </row>
    <row r="94" spans="1:12" x14ac:dyDescent="0.25">
      <c r="A94" s="8" t="s">
        <v>36</v>
      </c>
      <c r="B94" s="3">
        <v>2023</v>
      </c>
      <c r="C94" s="27">
        <v>0.3402201097132348</v>
      </c>
      <c r="D94" s="27">
        <v>0.45603472327347971</v>
      </c>
      <c r="E94" s="27">
        <v>0.63633418589499013</v>
      </c>
      <c r="F94" s="27">
        <v>0.59502792075112321</v>
      </c>
      <c r="G94" s="28"/>
    </row>
    <row r="95" spans="1:12" ht="15.75" thickBot="1" x14ac:dyDescent="0.3">
      <c r="A95" s="8" t="s">
        <v>36</v>
      </c>
      <c r="B95" s="3">
        <v>2024</v>
      </c>
      <c r="C95" s="27">
        <v>0.42487991906132766</v>
      </c>
      <c r="D95" s="27">
        <v>0.54277300450947319</v>
      </c>
      <c r="E95" s="27">
        <v>0.69546581133612517</v>
      </c>
      <c r="F95" s="27">
        <v>0.64119010614458205</v>
      </c>
      <c r="G95" s="28"/>
    </row>
    <row r="96" spans="1:12" x14ac:dyDescent="0.25">
      <c r="A96" s="29" t="s">
        <v>37</v>
      </c>
      <c r="B96" s="30">
        <v>2002</v>
      </c>
      <c r="C96" s="95">
        <v>0.62130426467775868</v>
      </c>
      <c r="D96" s="95">
        <v>0.73987378083763622</v>
      </c>
      <c r="E96" s="95">
        <v>0.84571539673755358</v>
      </c>
      <c r="F96" s="95">
        <v>0.71210556511761336</v>
      </c>
      <c r="G96" s="103"/>
      <c r="H96" s="65"/>
      <c r="I96" s="65"/>
      <c r="J96" s="65"/>
      <c r="K96" s="65"/>
      <c r="L96" s="65"/>
    </row>
    <row r="97" spans="1:7" x14ac:dyDescent="0.25">
      <c r="A97" s="8" t="s">
        <v>37</v>
      </c>
      <c r="B97" s="3">
        <v>2003</v>
      </c>
      <c r="C97" s="23">
        <v>0.61377697298928624</v>
      </c>
      <c r="D97" s="23">
        <v>0.72989286253206576</v>
      </c>
      <c r="E97" s="23">
        <v>0.84229680559628883</v>
      </c>
      <c r="F97" s="23">
        <v>0.71274709521653845</v>
      </c>
      <c r="G97" s="24"/>
    </row>
    <row r="98" spans="1:7" x14ac:dyDescent="0.25">
      <c r="A98" s="8" t="s">
        <v>37</v>
      </c>
      <c r="B98" s="3">
        <v>2004</v>
      </c>
      <c r="C98" s="23">
        <v>0.60552177790991524</v>
      </c>
      <c r="D98" s="23">
        <v>0.71924260442990939</v>
      </c>
      <c r="E98" s="23">
        <v>0.8388155364751968</v>
      </c>
      <c r="F98" s="23">
        <v>0.7135424409097666</v>
      </c>
      <c r="G98" s="24"/>
    </row>
    <row r="99" spans="1:7" x14ac:dyDescent="0.25">
      <c r="A99" s="8" t="s">
        <v>37</v>
      </c>
      <c r="B99" s="3">
        <v>2005</v>
      </c>
      <c r="C99" s="23">
        <v>0.5951361161524501</v>
      </c>
      <c r="D99" s="23">
        <v>0.70620689655172408</v>
      </c>
      <c r="E99" s="23">
        <v>0.83061305454660794</v>
      </c>
      <c r="F99" s="23">
        <v>0.71063520871143371</v>
      </c>
      <c r="G99" s="24"/>
    </row>
    <row r="100" spans="1:7" x14ac:dyDescent="0.25">
      <c r="A100" s="8" t="s">
        <v>37</v>
      </c>
      <c r="B100" s="3">
        <v>2006</v>
      </c>
      <c r="C100" s="23">
        <v>0.61729068477959526</v>
      </c>
      <c r="D100" s="23">
        <v>0.72333448849459392</v>
      </c>
      <c r="E100" s="23">
        <v>0.87481282753239376</v>
      </c>
      <c r="F100" s="23">
        <v>0.7285957859717217</v>
      </c>
      <c r="G100" s="24"/>
    </row>
    <row r="101" spans="1:7" x14ac:dyDescent="0.25">
      <c r="A101" s="8" t="s">
        <v>37</v>
      </c>
      <c r="B101" s="3">
        <v>2007</v>
      </c>
      <c r="C101" s="23">
        <v>0.64015545815641683</v>
      </c>
      <c r="D101" s="23">
        <v>0.74493562525681412</v>
      </c>
      <c r="E101" s="23">
        <v>0.90983170943969716</v>
      </c>
      <c r="F101" s="23">
        <v>0.74176140254759626</v>
      </c>
      <c r="G101" s="24"/>
    </row>
    <row r="102" spans="1:7" x14ac:dyDescent="0.25">
      <c r="A102" s="8" t="s">
        <v>37</v>
      </c>
      <c r="B102" s="3">
        <v>2008</v>
      </c>
      <c r="C102" s="23">
        <v>0.57297713627266655</v>
      </c>
      <c r="D102" s="23">
        <v>0.6657165382982595</v>
      </c>
      <c r="E102" s="23">
        <v>0.81544433976785613</v>
      </c>
      <c r="F102" s="23">
        <v>0.66613924434471461</v>
      </c>
      <c r="G102" s="24"/>
    </row>
    <row r="103" spans="1:7" x14ac:dyDescent="0.25">
      <c r="A103" s="8" t="s">
        <v>37</v>
      </c>
      <c r="B103" s="3">
        <v>2009</v>
      </c>
      <c r="C103" s="23">
        <v>0.56299128495554451</v>
      </c>
      <c r="D103" s="23">
        <v>0.65278265207312425</v>
      </c>
      <c r="E103" s="23">
        <v>0.80078789955228635</v>
      </c>
      <c r="F103" s="23">
        <v>0.65549223862202532</v>
      </c>
      <c r="G103" s="24"/>
    </row>
    <row r="104" spans="1:7" x14ac:dyDescent="0.25">
      <c r="A104" s="8" t="s">
        <v>37</v>
      </c>
      <c r="B104" s="3">
        <v>2010</v>
      </c>
      <c r="C104" s="23">
        <v>0.56755792073385858</v>
      </c>
      <c r="D104" s="23">
        <v>0.65752616723509349</v>
      </c>
      <c r="E104" s="23">
        <v>0.80808342578913073</v>
      </c>
      <c r="F104" s="23">
        <v>0.66258849817711396</v>
      </c>
      <c r="G104" s="24"/>
    </row>
    <row r="105" spans="1:7" x14ac:dyDescent="0.25">
      <c r="A105" s="8" t="s">
        <v>37</v>
      </c>
      <c r="B105" s="3">
        <v>2011</v>
      </c>
      <c r="C105" s="23">
        <v>0.56481772293886712</v>
      </c>
      <c r="D105" s="23">
        <v>0.59734716769489626</v>
      </c>
      <c r="E105" s="23">
        <v>0.79010914050323688</v>
      </c>
      <c r="F105" s="23">
        <v>0.64698541783510932</v>
      </c>
      <c r="G105" s="24"/>
    </row>
    <row r="106" spans="1:7" x14ac:dyDescent="0.25">
      <c r="A106" s="8" t="s">
        <v>37</v>
      </c>
      <c r="B106" s="3">
        <v>2012</v>
      </c>
      <c r="C106" s="23">
        <v>0.59597100890125942</v>
      </c>
      <c r="D106" s="23">
        <v>0.59712734588144512</v>
      </c>
      <c r="E106" s="23">
        <v>0.81106728157594954</v>
      </c>
      <c r="F106" s="23">
        <v>0.66279934962934384</v>
      </c>
      <c r="G106" s="24"/>
    </row>
    <row r="107" spans="1:7" x14ac:dyDescent="0.25">
      <c r="A107" s="8" t="s">
        <v>37</v>
      </c>
      <c r="B107" s="3">
        <v>2013</v>
      </c>
      <c r="C107" s="23">
        <v>0.591624643002856</v>
      </c>
      <c r="D107" s="23">
        <v>0.59192384060927516</v>
      </c>
      <c r="E107" s="23">
        <v>0.80727149077112637</v>
      </c>
      <c r="F107" s="23">
        <v>0.66115735074119408</v>
      </c>
      <c r="G107" s="24"/>
    </row>
    <row r="108" spans="1:7" x14ac:dyDescent="0.25">
      <c r="A108" s="8" t="s">
        <v>37</v>
      </c>
      <c r="B108" s="3">
        <v>2014</v>
      </c>
      <c r="C108" s="23">
        <v>0.59127685795424101</v>
      </c>
      <c r="D108" s="23">
        <v>0.59127685795424101</v>
      </c>
      <c r="E108" s="23">
        <v>0.80527501084171249</v>
      </c>
      <c r="F108" s="23">
        <v>0.66018325028130531</v>
      </c>
      <c r="G108" s="24"/>
    </row>
    <row r="109" spans="1:7" x14ac:dyDescent="0.25">
      <c r="A109" s="8" t="s">
        <v>37</v>
      </c>
      <c r="B109" s="3">
        <v>2015</v>
      </c>
      <c r="C109" s="23">
        <v>0.5884085410749974</v>
      </c>
      <c r="D109" s="23">
        <v>0.5884085410749974</v>
      </c>
      <c r="E109" s="23">
        <v>0.82691032045195523</v>
      </c>
      <c r="F109" s="23">
        <v>0.69419901125486483</v>
      </c>
      <c r="G109" s="24"/>
    </row>
    <row r="110" spans="1:7" x14ac:dyDescent="0.25">
      <c r="A110" s="8" t="s">
        <v>37</v>
      </c>
      <c r="B110" s="3">
        <v>2016</v>
      </c>
      <c r="C110" s="23">
        <v>0.59299966217094158</v>
      </c>
      <c r="D110" s="23">
        <v>0.59819703230165544</v>
      </c>
      <c r="E110" s="23">
        <v>0.84190414499948829</v>
      </c>
      <c r="F110" s="23">
        <v>0.72441152776694984</v>
      </c>
      <c r="G110" s="24"/>
    </row>
    <row r="111" spans="1:7" x14ac:dyDescent="0.25">
      <c r="A111" s="8" t="s">
        <v>37</v>
      </c>
      <c r="B111" s="3">
        <v>2017</v>
      </c>
      <c r="C111" s="23">
        <v>0.59255760668628121</v>
      </c>
      <c r="D111" s="23">
        <v>0.60297237482750543</v>
      </c>
      <c r="E111" s="23">
        <v>0.86030484280708874</v>
      </c>
      <c r="F111" s="23">
        <v>0.75971802015257639</v>
      </c>
      <c r="G111" s="24"/>
    </row>
    <row r="112" spans="1:7" x14ac:dyDescent="0.25">
      <c r="A112" s="8" t="s">
        <v>37</v>
      </c>
      <c r="B112" s="3">
        <v>2018</v>
      </c>
      <c r="C112" s="23">
        <v>0.50808293161935369</v>
      </c>
      <c r="D112" s="23">
        <v>0.51700990894483123</v>
      </c>
      <c r="E112" s="23">
        <v>0.73969100904304586</v>
      </c>
      <c r="F112" s="23">
        <v>0.65380780217818246</v>
      </c>
      <c r="G112" s="24"/>
    </row>
    <row r="113" spans="1:17" x14ac:dyDescent="0.25">
      <c r="A113" s="8" t="s">
        <v>37</v>
      </c>
      <c r="B113" s="3">
        <v>2019</v>
      </c>
      <c r="C113" s="23">
        <v>0.50119954219307128</v>
      </c>
      <c r="D113" s="23">
        <v>0.51000352159175943</v>
      </c>
      <c r="E113" s="23">
        <v>0.73392062392922208</v>
      </c>
      <c r="F113" s="23">
        <v>0.65002817273407576</v>
      </c>
      <c r="G113" s="24"/>
    </row>
    <row r="114" spans="1:17" x14ac:dyDescent="0.25">
      <c r="A114" s="8" t="s">
        <v>37</v>
      </c>
      <c r="B114" s="3">
        <v>2020</v>
      </c>
      <c r="C114" s="27">
        <v>0.51184238785036495</v>
      </c>
      <c r="D114" s="27">
        <v>0.79884026210251802</v>
      </c>
      <c r="E114" s="27">
        <v>0.76756982689743847</v>
      </c>
      <c r="F114" s="27">
        <v>0.68540772720299792</v>
      </c>
      <c r="G114" s="28"/>
    </row>
    <row r="115" spans="1:17" x14ac:dyDescent="0.25">
      <c r="A115" s="8" t="s">
        <v>37</v>
      </c>
      <c r="B115" s="3">
        <v>2021</v>
      </c>
      <c r="C115" s="27">
        <v>0.48246108228317303</v>
      </c>
      <c r="D115" s="27">
        <v>0.77202583924600199</v>
      </c>
      <c r="E115" s="27">
        <v>0.75013134213675303</v>
      </c>
      <c r="F115" s="27">
        <v>0.63478470824949695</v>
      </c>
      <c r="G115" s="28"/>
    </row>
    <row r="116" spans="1:17" x14ac:dyDescent="0.25">
      <c r="A116" s="8" t="s">
        <v>37</v>
      </c>
      <c r="B116" s="3">
        <v>2022</v>
      </c>
      <c r="C116" s="27">
        <v>0.483740747285543</v>
      </c>
      <c r="D116" s="27">
        <v>0.801102668315957</v>
      </c>
      <c r="E116" s="27">
        <v>0.70421204588039998</v>
      </c>
      <c r="F116" s="27">
        <v>0.63177082719758104</v>
      </c>
      <c r="G116" s="28"/>
    </row>
    <row r="117" spans="1:17" x14ac:dyDescent="0.25">
      <c r="A117" s="8" t="s">
        <v>37</v>
      </c>
      <c r="B117" s="3">
        <v>2023</v>
      </c>
      <c r="C117" s="27">
        <v>0.46159103193579615</v>
      </c>
      <c r="D117" s="27">
        <v>0.79094788889840129</v>
      </c>
      <c r="E117" s="27">
        <v>0.68533315930864458</v>
      </c>
      <c r="F117" s="27">
        <v>0.62894835411308558</v>
      </c>
      <c r="G117" s="28"/>
    </row>
    <row r="118" spans="1:17" ht="15.75" thickBot="1" x14ac:dyDescent="0.3">
      <c r="A118" s="8" t="s">
        <v>37</v>
      </c>
      <c r="B118" s="3">
        <v>2024</v>
      </c>
      <c r="C118" s="27">
        <v>0.45888984192115462</v>
      </c>
      <c r="D118" s="27">
        <v>0.78258407672345587</v>
      </c>
      <c r="E118" s="27">
        <v>0.72290967841412879</v>
      </c>
      <c r="F118" s="27">
        <v>0.66987354943277932</v>
      </c>
      <c r="G118" s="28"/>
    </row>
    <row r="119" spans="1:17" x14ac:dyDescent="0.25">
      <c r="A119" s="29" t="s">
        <v>38</v>
      </c>
      <c r="B119" s="30">
        <v>2018</v>
      </c>
      <c r="C119" s="53">
        <v>0.73967893735607249</v>
      </c>
      <c r="D119" s="53">
        <v>0.91956746654206856</v>
      </c>
      <c r="E119" s="53">
        <v>0.81292429739980987</v>
      </c>
      <c r="F119" s="53">
        <v>0.76003087140806991</v>
      </c>
      <c r="G119" s="33"/>
      <c r="H119" s="65"/>
      <c r="I119" s="65"/>
      <c r="J119" s="35"/>
      <c r="K119" s="35"/>
      <c r="L119" s="35"/>
      <c r="M119" s="11"/>
      <c r="N119" s="11"/>
      <c r="O119" s="11"/>
      <c r="P119" s="11"/>
      <c r="Q119" s="11"/>
    </row>
    <row r="120" spans="1:17" x14ac:dyDescent="0.25">
      <c r="A120" s="8" t="s">
        <v>38</v>
      </c>
      <c r="B120" s="3">
        <v>2019</v>
      </c>
      <c r="C120" s="13">
        <v>0.84991225336635445</v>
      </c>
      <c r="D120" s="13">
        <v>1.02465106362041</v>
      </c>
      <c r="E120" s="13">
        <v>0.84126397243617412</v>
      </c>
      <c r="F120" s="13">
        <v>0.76514703711600596</v>
      </c>
      <c r="G120" s="2"/>
      <c r="J120" s="11"/>
      <c r="K120" s="11"/>
      <c r="L120" s="11"/>
      <c r="M120" s="11"/>
      <c r="N120" s="11"/>
      <c r="O120" s="11"/>
      <c r="P120" s="11"/>
      <c r="Q120" s="11"/>
    </row>
    <row r="121" spans="1:17" x14ac:dyDescent="0.25">
      <c r="A121" s="8" t="s">
        <v>38</v>
      </c>
      <c r="B121" s="3">
        <v>2020</v>
      </c>
      <c r="C121" s="13">
        <v>0.89253424432546069</v>
      </c>
      <c r="D121" s="13">
        <v>1.0865223532503367</v>
      </c>
      <c r="E121" s="13">
        <v>0.89006587020090011</v>
      </c>
      <c r="F121" s="13">
        <v>0.82327792924481813</v>
      </c>
      <c r="G121" s="2"/>
      <c r="J121" s="11"/>
      <c r="K121" s="11"/>
      <c r="L121" s="11"/>
      <c r="M121" s="11"/>
      <c r="N121" s="11"/>
      <c r="O121" s="11"/>
      <c r="P121" s="11"/>
      <c r="Q121" s="11"/>
    </row>
    <row r="122" spans="1:17" x14ac:dyDescent="0.25">
      <c r="A122" s="8" t="s">
        <v>38</v>
      </c>
      <c r="B122" s="3">
        <v>2021</v>
      </c>
      <c r="C122" s="13">
        <v>0.86877689985225204</v>
      </c>
      <c r="D122" s="13">
        <v>1.0391372775743599</v>
      </c>
      <c r="E122" s="13">
        <v>0.87605747100167697</v>
      </c>
      <c r="F122" s="13">
        <v>0.80466949315860503</v>
      </c>
      <c r="G122" s="2"/>
      <c r="J122" s="11"/>
      <c r="K122" s="11"/>
      <c r="L122" s="11"/>
      <c r="M122" s="11"/>
      <c r="N122" s="11"/>
      <c r="O122" s="11"/>
      <c r="P122" s="11"/>
      <c r="Q122" s="11"/>
    </row>
    <row r="123" spans="1:17" x14ac:dyDescent="0.25">
      <c r="A123" s="8" t="s">
        <v>38</v>
      </c>
      <c r="B123" s="3">
        <v>2022</v>
      </c>
      <c r="C123" s="13">
        <v>0.78052395097849003</v>
      </c>
      <c r="D123" s="13">
        <v>0.94770939379916697</v>
      </c>
      <c r="E123" s="13">
        <v>0.791314880233006</v>
      </c>
      <c r="F123" s="13">
        <v>0.72044782134913599</v>
      </c>
      <c r="G123" s="2"/>
      <c r="J123" s="11"/>
      <c r="K123" s="11"/>
      <c r="L123" s="11"/>
      <c r="M123" s="11"/>
      <c r="N123" s="11"/>
      <c r="O123" s="11"/>
      <c r="P123" s="11"/>
      <c r="Q123" s="11"/>
    </row>
    <row r="124" spans="1:17" x14ac:dyDescent="0.25">
      <c r="A124" s="8" t="s">
        <v>38</v>
      </c>
      <c r="B124" s="3">
        <v>2023</v>
      </c>
      <c r="C124" s="13">
        <v>0.78528173538458867</v>
      </c>
      <c r="D124" s="13">
        <v>0.96563508976097823</v>
      </c>
      <c r="E124" s="13">
        <v>0.81457397157121014</v>
      </c>
      <c r="F124" s="13">
        <v>0.75262458095813745</v>
      </c>
      <c r="G124" s="2"/>
      <c r="J124" s="11"/>
      <c r="K124" s="11"/>
      <c r="L124" s="11"/>
      <c r="M124" s="11"/>
      <c r="N124" s="11"/>
      <c r="O124" s="11"/>
      <c r="P124" s="11"/>
      <c r="Q124" s="11"/>
    </row>
    <row r="125" spans="1:17" ht="15.75" thickBot="1" x14ac:dyDescent="0.3">
      <c r="A125" s="8" t="s">
        <v>38</v>
      </c>
      <c r="B125" s="3">
        <v>2024</v>
      </c>
      <c r="C125" s="13">
        <v>0.80404578929999126</v>
      </c>
      <c r="D125" s="13">
        <v>0.93912884299705646</v>
      </c>
      <c r="E125" s="13">
        <v>0.78849477011347902</v>
      </c>
      <c r="F125" s="13">
        <v>0.77916146909956574</v>
      </c>
      <c r="G125" s="2"/>
      <c r="J125" s="11"/>
      <c r="K125" s="11"/>
      <c r="L125" s="11"/>
      <c r="M125" s="11"/>
      <c r="N125" s="11"/>
      <c r="O125" s="11"/>
      <c r="P125" s="11"/>
      <c r="Q125" s="11"/>
    </row>
    <row r="126" spans="1:17" x14ac:dyDescent="0.25">
      <c r="A126" s="29" t="s">
        <v>41</v>
      </c>
      <c r="B126" s="30">
        <v>2002</v>
      </c>
      <c r="C126" s="95">
        <v>0.38250359288056895</v>
      </c>
      <c r="D126" s="95">
        <v>0.65004532557025463</v>
      </c>
      <c r="E126" s="95">
        <v>0.64454410360137226</v>
      </c>
      <c r="F126" s="95">
        <v>0.66381692891623978</v>
      </c>
      <c r="G126" s="103"/>
      <c r="H126" s="65"/>
      <c r="I126" s="65"/>
      <c r="J126" s="65"/>
      <c r="K126" s="65"/>
      <c r="L126" s="65"/>
    </row>
    <row r="127" spans="1:17" x14ac:dyDescent="0.25">
      <c r="A127" s="8" t="s">
        <v>41</v>
      </c>
      <c r="B127" s="3">
        <v>2003</v>
      </c>
      <c r="C127" s="23">
        <v>0.3786354690575115</v>
      </c>
      <c r="D127" s="23">
        <v>0.64302354399008665</v>
      </c>
      <c r="E127" s="23">
        <v>0.64505003036297404</v>
      </c>
      <c r="F127" s="23">
        <v>0.66635687732342008</v>
      </c>
      <c r="G127" s="24"/>
    </row>
    <row r="128" spans="1:17" x14ac:dyDescent="0.25">
      <c r="A128" s="8" t="s">
        <v>41</v>
      </c>
      <c r="B128" s="3">
        <v>2004</v>
      </c>
      <c r="C128" s="23">
        <v>0.37360668076413034</v>
      </c>
      <c r="D128" s="23">
        <v>0.63372997383606322</v>
      </c>
      <c r="E128" s="23">
        <v>0.64291189653203606</v>
      </c>
      <c r="F128" s="23">
        <v>0.66644564710942256</v>
      </c>
      <c r="G128" s="24"/>
    </row>
    <row r="129" spans="1:7" x14ac:dyDescent="0.25">
      <c r="A129" s="8" t="s">
        <v>41</v>
      </c>
      <c r="B129" s="3">
        <v>2005</v>
      </c>
      <c r="C129" s="23">
        <v>0.37953240935181298</v>
      </c>
      <c r="D129" s="23">
        <v>0.62277754444911104</v>
      </c>
      <c r="E129" s="23">
        <v>0.63934609355919314</v>
      </c>
      <c r="F129" s="23">
        <v>0.66610667786644262</v>
      </c>
      <c r="G129" s="24"/>
    </row>
    <row r="130" spans="1:7" x14ac:dyDescent="0.25">
      <c r="A130" s="8" t="s">
        <v>41</v>
      </c>
      <c r="B130" s="3">
        <v>2006</v>
      </c>
      <c r="C130" s="23">
        <v>0.40627220135999187</v>
      </c>
      <c r="D130" s="23">
        <v>0.60778240129909666</v>
      </c>
      <c r="E130" s="23">
        <v>0.67179713291351417</v>
      </c>
      <c r="F130" s="23">
        <v>0.67656212997733345</v>
      </c>
      <c r="G130" s="24"/>
    </row>
    <row r="131" spans="1:7" x14ac:dyDescent="0.25">
      <c r="A131" s="8" t="s">
        <v>41</v>
      </c>
      <c r="B131" s="3">
        <v>2007</v>
      </c>
      <c r="C131" s="23">
        <v>0.41496711618946391</v>
      </c>
      <c r="D131" s="23">
        <v>0.60372151730552048</v>
      </c>
      <c r="E131" s="23">
        <v>0.69169445574262889</v>
      </c>
      <c r="F131" s="23">
        <v>0.6797150069753537</v>
      </c>
      <c r="G131" s="24"/>
    </row>
    <row r="132" spans="1:7" x14ac:dyDescent="0.25">
      <c r="A132" s="8" t="s">
        <v>41</v>
      </c>
      <c r="B132" s="3">
        <v>2008</v>
      </c>
      <c r="C132" s="23">
        <v>0.37385756676557863</v>
      </c>
      <c r="D132" s="23">
        <v>0.542407121661721</v>
      </c>
      <c r="E132" s="23">
        <v>0.62323510433105456</v>
      </c>
      <c r="F132" s="23">
        <v>0.61431750741839763</v>
      </c>
      <c r="G132" s="24"/>
    </row>
    <row r="133" spans="1:7" x14ac:dyDescent="0.25">
      <c r="A133" s="8" t="s">
        <v>41</v>
      </c>
      <c r="B133" s="3">
        <v>2009</v>
      </c>
      <c r="C133" s="23">
        <v>0.36522887829533052</v>
      </c>
      <c r="D133" s="23">
        <v>0.52823732123370282</v>
      </c>
      <c r="E133" s="23">
        <v>0.60884448395601209</v>
      </c>
      <c r="F133" s="23">
        <v>0.60211934983631032</v>
      </c>
      <c r="G133" s="24"/>
    </row>
    <row r="134" spans="1:7" x14ac:dyDescent="0.25">
      <c r="A134" s="8" t="s">
        <v>41</v>
      </c>
      <c r="B134" s="3">
        <v>2010</v>
      </c>
      <c r="C134" s="23">
        <v>0.38378581547980456</v>
      </c>
      <c r="D134" s="23">
        <v>0.54781912279180034</v>
      </c>
      <c r="E134" s="23">
        <v>0.62379628494995043</v>
      </c>
      <c r="F134" s="23">
        <v>0.61770318327695373</v>
      </c>
      <c r="G134" s="24"/>
    </row>
    <row r="135" spans="1:7" x14ac:dyDescent="0.25">
      <c r="A135" s="8" t="s">
        <v>41</v>
      </c>
      <c r="B135" s="3">
        <v>2011</v>
      </c>
      <c r="C135" s="23">
        <v>0.37230591089545656</v>
      </c>
      <c r="D135" s="23">
        <v>0.52868934715483018</v>
      </c>
      <c r="E135" s="23">
        <v>0.60775079251772979</v>
      </c>
      <c r="F135" s="23">
        <v>0.60429146449051607</v>
      </c>
      <c r="G135" s="24"/>
    </row>
    <row r="136" spans="1:7" x14ac:dyDescent="0.25">
      <c r="A136" s="8" t="s">
        <v>41</v>
      </c>
      <c r="B136" s="3">
        <v>2012</v>
      </c>
      <c r="C136" s="23">
        <v>0.37609210418878092</v>
      </c>
      <c r="D136" s="23">
        <v>0.53036117688685669</v>
      </c>
      <c r="E136" s="23">
        <v>0.61266806217284653</v>
      </c>
      <c r="F136" s="23">
        <v>0.61386461990691599</v>
      </c>
      <c r="G136" s="24"/>
    </row>
    <row r="137" spans="1:7" x14ac:dyDescent="0.25">
      <c r="A137" s="8" t="s">
        <v>41</v>
      </c>
      <c r="B137" s="3">
        <v>2013</v>
      </c>
      <c r="C137" s="23">
        <v>0.38399544122435686</v>
      </c>
      <c r="D137" s="23">
        <v>0.53772006946705742</v>
      </c>
      <c r="E137" s="23">
        <v>0.62241053944390345</v>
      </c>
      <c r="F137" s="23">
        <v>0.62721046347552367</v>
      </c>
      <c r="G137" s="24"/>
    </row>
    <row r="138" spans="1:7" x14ac:dyDescent="0.25">
      <c r="A138" s="8" t="s">
        <v>41</v>
      </c>
      <c r="B138" s="3">
        <v>2014</v>
      </c>
      <c r="C138" s="23">
        <v>0.38948995363214839</v>
      </c>
      <c r="D138" s="23">
        <v>0.54312752514981422</v>
      </c>
      <c r="E138" s="23">
        <v>0.62828371175793229</v>
      </c>
      <c r="F138" s="23">
        <v>0.6353480300441986</v>
      </c>
      <c r="G138" s="24"/>
    </row>
    <row r="139" spans="1:7" x14ac:dyDescent="0.25">
      <c r="A139" s="8" t="s">
        <v>41</v>
      </c>
      <c r="B139" s="3">
        <v>2015</v>
      </c>
      <c r="C139" s="23">
        <v>0.3803801154110858</v>
      </c>
      <c r="D139" s="23">
        <v>0.53036158610831696</v>
      </c>
      <c r="E139" s="23">
        <v>0.64241936957712642</v>
      </c>
      <c r="F139" s="23">
        <v>0.66109905235851552</v>
      </c>
      <c r="G139" s="24"/>
    </row>
    <row r="140" spans="1:7" x14ac:dyDescent="0.25">
      <c r="A140" s="8" t="s">
        <v>41</v>
      </c>
      <c r="B140" s="3">
        <v>2016</v>
      </c>
      <c r="C140" s="23">
        <v>0.3839201755302476</v>
      </c>
      <c r="D140" s="23">
        <v>0.5318561278863233</v>
      </c>
      <c r="E140" s="23">
        <v>0.65483436859717137</v>
      </c>
      <c r="F140" s="23">
        <v>0.69035262772959982</v>
      </c>
      <c r="G140" s="24"/>
    </row>
    <row r="141" spans="1:7" x14ac:dyDescent="0.25">
      <c r="A141" s="8" t="s">
        <v>41</v>
      </c>
      <c r="B141" s="3">
        <v>2017</v>
      </c>
      <c r="C141" s="23">
        <v>0.39696654116264785</v>
      </c>
      <c r="D141" s="23">
        <v>0.54815829528158289</v>
      </c>
      <c r="E141" s="23">
        <v>0.68661845236254948</v>
      </c>
      <c r="F141" s="23">
        <v>0.73868354295174765</v>
      </c>
      <c r="G141" s="24"/>
    </row>
    <row r="142" spans="1:7" x14ac:dyDescent="0.25">
      <c r="A142" s="8" t="s">
        <v>41</v>
      </c>
      <c r="B142" s="3">
        <v>2018</v>
      </c>
      <c r="C142" s="23">
        <v>0.32909263889196183</v>
      </c>
      <c r="D142" s="23">
        <v>0.45435670509104592</v>
      </c>
      <c r="E142" s="23">
        <v>0.57072811932523737</v>
      </c>
      <c r="F142" s="23">
        <v>0.6141106710622386</v>
      </c>
      <c r="G142" s="24"/>
    </row>
    <row r="143" spans="1:7" x14ac:dyDescent="0.25">
      <c r="A143" s="8" t="s">
        <v>41</v>
      </c>
      <c r="B143" s="3">
        <v>2019</v>
      </c>
      <c r="C143" s="23">
        <v>0.322534509285544</v>
      </c>
      <c r="D143" s="23">
        <v>0.44510759095932567</v>
      </c>
      <c r="E143" s="23">
        <v>0.56303946315377362</v>
      </c>
      <c r="F143" s="23">
        <v>0.60619238520380525</v>
      </c>
      <c r="G143" s="24"/>
    </row>
    <row r="144" spans="1:7" x14ac:dyDescent="0.25">
      <c r="A144" s="8" t="s">
        <v>41</v>
      </c>
      <c r="B144" s="3">
        <v>2020</v>
      </c>
      <c r="C144" s="27">
        <v>0.34148970572383314</v>
      </c>
      <c r="D144" s="27">
        <v>0.47827444216880455</v>
      </c>
      <c r="E144" s="27">
        <v>0.61004511374325243</v>
      </c>
      <c r="F144" s="27">
        <v>0.65389587151018647</v>
      </c>
      <c r="G144" s="28"/>
    </row>
    <row r="145" spans="1:17" x14ac:dyDescent="0.25">
      <c r="A145" s="8" t="s">
        <v>41</v>
      </c>
      <c r="B145" s="3">
        <v>2021</v>
      </c>
      <c r="C145" s="27">
        <v>0.34745042786399499</v>
      </c>
      <c r="D145" s="27">
        <v>0.47899799017881201</v>
      </c>
      <c r="E145" s="27">
        <v>0.61927217244370403</v>
      </c>
      <c r="F145" s="27">
        <v>0.63342436234796795</v>
      </c>
      <c r="G145" s="28"/>
    </row>
    <row r="146" spans="1:17" x14ac:dyDescent="0.25">
      <c r="A146" s="8" t="s">
        <v>41</v>
      </c>
      <c r="B146" s="3">
        <v>2022</v>
      </c>
      <c r="C146" s="27">
        <v>0.36203970327428098</v>
      </c>
      <c r="D146" s="27">
        <v>0.48388642041228902</v>
      </c>
      <c r="E146" s="27">
        <v>0.58588177218297499</v>
      </c>
      <c r="F146" s="27">
        <v>0.63786456644863498</v>
      </c>
      <c r="G146" s="28"/>
    </row>
    <row r="147" spans="1:17" x14ac:dyDescent="0.25">
      <c r="A147" s="8" t="s">
        <v>41</v>
      </c>
      <c r="B147" s="3">
        <v>2023</v>
      </c>
      <c r="C147" s="27">
        <v>0.33488174807049287</v>
      </c>
      <c r="D147" s="27">
        <v>0.45139738190939888</v>
      </c>
      <c r="E147" s="27">
        <v>0.56525347529399106</v>
      </c>
      <c r="F147" s="27">
        <v>0.62284366506374123</v>
      </c>
      <c r="G147" s="28"/>
    </row>
    <row r="148" spans="1:17" ht="15.75" thickBot="1" x14ac:dyDescent="0.3">
      <c r="A148" s="8" t="s">
        <v>41</v>
      </c>
      <c r="B148" s="3">
        <v>2024</v>
      </c>
      <c r="C148" s="27">
        <v>0.33615542505459284</v>
      </c>
      <c r="D148" s="27">
        <v>0.53975788722290208</v>
      </c>
      <c r="E148" s="27">
        <v>0.57339486304631759</v>
      </c>
      <c r="F148" s="27">
        <v>0.63346328737607227</v>
      </c>
      <c r="G148" s="28"/>
    </row>
    <row r="149" spans="1:17" x14ac:dyDescent="0.25">
      <c r="A149" s="29" t="s">
        <v>42</v>
      </c>
      <c r="B149" s="30">
        <v>2018</v>
      </c>
      <c r="C149" s="53">
        <v>0.19116491928216245</v>
      </c>
      <c r="D149" s="53">
        <v>0.2648599537008835</v>
      </c>
      <c r="E149" s="53">
        <v>0.31436381991037904</v>
      </c>
      <c r="F149" s="53">
        <v>0.36308315207530223</v>
      </c>
      <c r="G149" s="33"/>
      <c r="H149" s="65"/>
      <c r="I149" s="65"/>
      <c r="J149" s="35"/>
      <c r="K149" s="35"/>
      <c r="L149" s="35"/>
      <c r="M149" s="11"/>
      <c r="N149" s="11"/>
      <c r="O149" s="11"/>
      <c r="P149" s="11"/>
      <c r="Q149" s="11"/>
    </row>
    <row r="150" spans="1:17" x14ac:dyDescent="0.25">
      <c r="A150" s="8" t="s">
        <v>42</v>
      </c>
      <c r="B150" s="3">
        <v>2019</v>
      </c>
      <c r="C150" s="13">
        <v>0.22982269462770596</v>
      </c>
      <c r="D150" s="13">
        <v>0.30228387002267371</v>
      </c>
      <c r="E150" s="13">
        <v>0.32550513067433007</v>
      </c>
      <c r="F150" s="13">
        <v>0.36398456087148873</v>
      </c>
      <c r="G150" s="2"/>
      <c r="J150" s="11"/>
      <c r="K150" s="11"/>
      <c r="L150" s="11"/>
      <c r="M150" s="11"/>
      <c r="N150" s="11"/>
      <c r="O150" s="11"/>
      <c r="P150" s="11"/>
      <c r="Q150" s="11"/>
    </row>
    <row r="151" spans="1:17" x14ac:dyDescent="0.25">
      <c r="A151" s="8" t="s">
        <v>42</v>
      </c>
      <c r="B151" s="3">
        <v>2020</v>
      </c>
      <c r="C151" s="13">
        <v>0.23697219726667612</v>
      </c>
      <c r="D151" s="13">
        <v>0.31033334046004935</v>
      </c>
      <c r="E151" s="13">
        <v>0.34570135897259041</v>
      </c>
      <c r="F151" s="13">
        <v>0.38488960997293692</v>
      </c>
      <c r="G151" s="2"/>
      <c r="J151" s="11"/>
      <c r="K151" s="11"/>
      <c r="L151" s="11"/>
      <c r="M151" s="11"/>
      <c r="N151" s="11"/>
      <c r="O151" s="11"/>
      <c r="P151" s="11"/>
      <c r="Q151" s="11"/>
    </row>
    <row r="152" spans="1:17" x14ac:dyDescent="0.25">
      <c r="A152" s="8" t="s">
        <v>42</v>
      </c>
      <c r="B152" s="3">
        <v>2021</v>
      </c>
      <c r="C152" s="13">
        <v>0.22696716943426964</v>
      </c>
      <c r="D152" s="13">
        <v>0.29968339511056002</v>
      </c>
      <c r="E152" s="13">
        <v>0.34566304603164411</v>
      </c>
      <c r="F152" s="13">
        <v>0.36408150217370638</v>
      </c>
      <c r="G152" s="2"/>
      <c r="J152" s="11"/>
      <c r="K152" s="11"/>
      <c r="L152" s="11"/>
      <c r="M152" s="11"/>
      <c r="N152" s="11"/>
      <c r="O152" s="11"/>
      <c r="P152" s="11"/>
      <c r="Q152" s="11"/>
    </row>
    <row r="153" spans="1:17" x14ac:dyDescent="0.25">
      <c r="A153" s="8" t="s">
        <v>42</v>
      </c>
      <c r="B153" s="3">
        <v>2022</v>
      </c>
      <c r="C153" s="13">
        <v>0.22206276941364197</v>
      </c>
      <c r="D153" s="13">
        <v>0.29250093769277069</v>
      </c>
      <c r="E153" s="13">
        <v>0.32157624617616803</v>
      </c>
      <c r="F153" s="13">
        <v>0.35817611354073153</v>
      </c>
      <c r="G153" s="2"/>
      <c r="J153" s="11"/>
      <c r="K153" s="11"/>
      <c r="L153" s="11"/>
      <c r="M153" s="11"/>
      <c r="N153" s="11"/>
      <c r="O153" s="11"/>
      <c r="P153" s="11"/>
      <c r="Q153" s="11"/>
    </row>
    <row r="154" spans="1:17" x14ac:dyDescent="0.25">
      <c r="A154" s="8" t="s">
        <v>42</v>
      </c>
      <c r="B154" s="3">
        <v>2023</v>
      </c>
      <c r="C154" s="13">
        <v>0.26750231382884709</v>
      </c>
      <c r="D154" s="13">
        <v>0.33601120241428245</v>
      </c>
      <c r="E154" s="13">
        <v>0.34801877590136338</v>
      </c>
      <c r="F154" s="13">
        <v>0.41134991066085236</v>
      </c>
      <c r="G154" s="2"/>
      <c r="J154" s="11"/>
      <c r="K154" s="11"/>
      <c r="L154" s="11"/>
      <c r="M154" s="11"/>
      <c r="N154" s="11"/>
      <c r="O154" s="11"/>
      <c r="P154" s="11"/>
      <c r="Q154" s="11"/>
    </row>
    <row r="155" spans="1:17" ht="15.75" thickBot="1" x14ac:dyDescent="0.3">
      <c r="A155" s="8" t="s">
        <v>42</v>
      </c>
      <c r="B155" s="3">
        <v>2024</v>
      </c>
      <c r="C155" s="13">
        <v>0.27317713450813647</v>
      </c>
      <c r="D155" s="13">
        <v>0.3396405916258689</v>
      </c>
      <c r="E155" s="13">
        <v>0.34818520031463635</v>
      </c>
      <c r="F155" s="13">
        <v>0.41992227973155088</v>
      </c>
      <c r="G155" s="2"/>
      <c r="J155" s="11"/>
      <c r="K155" s="11"/>
      <c r="L155" s="11"/>
      <c r="M155" s="11"/>
      <c r="N155" s="11"/>
      <c r="O155" s="11"/>
      <c r="P155" s="11"/>
      <c r="Q155" s="11"/>
    </row>
    <row r="156" spans="1:17" x14ac:dyDescent="0.25">
      <c r="A156" s="29" t="s">
        <v>43</v>
      </c>
      <c r="B156" s="30">
        <v>2002</v>
      </c>
      <c r="C156" s="95">
        <v>0.45448619886930497</v>
      </c>
      <c r="D156" s="95">
        <v>0.78238443631526433</v>
      </c>
      <c r="E156" s="95">
        <v>0.65237149591348276</v>
      </c>
      <c r="F156" s="95">
        <v>0.6118915862986366</v>
      </c>
      <c r="G156" s="103"/>
      <c r="H156" s="65"/>
      <c r="I156" s="65"/>
      <c r="J156" s="65"/>
      <c r="K156" s="65"/>
      <c r="L156" s="65"/>
    </row>
    <row r="157" spans="1:17" x14ac:dyDescent="0.25">
      <c r="A157" s="8" t="s">
        <v>43</v>
      </c>
      <c r="B157" s="3">
        <v>2003</v>
      </c>
      <c r="C157" s="23">
        <v>0.44964161241533501</v>
      </c>
      <c r="D157" s="23">
        <v>0.77362596172815157</v>
      </c>
      <c r="E157" s="23">
        <v>0.64713917867289961</v>
      </c>
      <c r="F157" s="23">
        <v>0.60733149207601766</v>
      </c>
      <c r="G157" s="24"/>
    </row>
    <row r="158" spans="1:17" x14ac:dyDescent="0.25">
      <c r="A158" s="8" t="s">
        <v>43</v>
      </c>
      <c r="B158" s="3">
        <v>2004</v>
      </c>
      <c r="C158" s="23">
        <v>0.45176379126040622</v>
      </c>
      <c r="D158" s="23">
        <v>0.77656117391726864</v>
      </c>
      <c r="E158" s="23">
        <v>0.65286357575313958</v>
      </c>
      <c r="F158" s="23">
        <v>0.61074957079459691</v>
      </c>
      <c r="G158" s="24"/>
    </row>
    <row r="159" spans="1:17" x14ac:dyDescent="0.25">
      <c r="A159" s="8" t="s">
        <v>43</v>
      </c>
      <c r="B159" s="3">
        <v>2005</v>
      </c>
      <c r="C159" s="23">
        <v>0.44469124833407375</v>
      </c>
      <c r="D159" s="23">
        <v>0.76518372786697975</v>
      </c>
      <c r="E159" s="23">
        <v>0.64849908579848947</v>
      </c>
      <c r="F159" s="23">
        <v>0.6124896871231833</v>
      </c>
      <c r="G159" s="24"/>
    </row>
    <row r="160" spans="1:17" x14ac:dyDescent="0.25">
      <c r="A160" s="8" t="s">
        <v>43</v>
      </c>
      <c r="B160" s="3">
        <v>2006</v>
      </c>
      <c r="C160" s="23">
        <v>0.43354430379746833</v>
      </c>
      <c r="D160" s="23">
        <v>0.74717955020277738</v>
      </c>
      <c r="E160" s="23">
        <v>0.67494415481504033</v>
      </c>
      <c r="F160" s="23">
        <v>0.61923989185203399</v>
      </c>
      <c r="G160" s="24"/>
    </row>
    <row r="161" spans="1:7" x14ac:dyDescent="0.25">
      <c r="A161" s="8" t="s">
        <v>43</v>
      </c>
      <c r="B161" s="3">
        <v>2007</v>
      </c>
      <c r="C161" s="23">
        <v>0.43910393172813167</v>
      </c>
      <c r="D161" s="23">
        <v>0.75476257238646749</v>
      </c>
      <c r="E161" s="23">
        <v>0.70859211490673568</v>
      </c>
      <c r="F161" s="23">
        <v>0.64180981408107285</v>
      </c>
      <c r="G161" s="24"/>
    </row>
    <row r="162" spans="1:7" x14ac:dyDescent="0.25">
      <c r="A162" s="8" t="s">
        <v>43</v>
      </c>
      <c r="B162" s="3">
        <v>2008</v>
      </c>
      <c r="C162" s="23">
        <v>0.40656749433169276</v>
      </c>
      <c r="D162" s="23">
        <v>0.69937178565503511</v>
      </c>
      <c r="E162" s="23">
        <v>0.65236514953700531</v>
      </c>
      <c r="F162" s="23">
        <v>0.58660620472266767</v>
      </c>
      <c r="G162" s="24"/>
    </row>
    <row r="163" spans="1:7" x14ac:dyDescent="0.25">
      <c r="A163" s="8" t="s">
        <v>43</v>
      </c>
      <c r="B163" s="3">
        <v>2009</v>
      </c>
      <c r="C163" s="23">
        <v>0.40807637906647809</v>
      </c>
      <c r="D163" s="23">
        <v>0.70202154281362195</v>
      </c>
      <c r="E163" s="23">
        <v>0.66824168134409201</v>
      </c>
      <c r="F163" s="23">
        <v>0.61730742030246977</v>
      </c>
      <c r="G163" s="24"/>
    </row>
    <row r="164" spans="1:7" x14ac:dyDescent="0.25">
      <c r="A164" s="8" t="s">
        <v>43</v>
      </c>
      <c r="B164" s="3">
        <v>2010</v>
      </c>
      <c r="C164" s="23">
        <v>0.42629504993486755</v>
      </c>
      <c r="D164" s="23">
        <v>0.72461951801997393</v>
      </c>
      <c r="E164" s="23">
        <v>0.70535283090972234</v>
      </c>
      <c r="F164" s="23">
        <v>0.65448545375597045</v>
      </c>
      <c r="G164" s="24"/>
    </row>
    <row r="165" spans="1:7" x14ac:dyDescent="0.25">
      <c r="A165" s="8" t="s">
        <v>43</v>
      </c>
      <c r="B165" s="3">
        <v>2011</v>
      </c>
      <c r="C165" s="23">
        <v>0.42301568658157807</v>
      </c>
      <c r="D165" s="23">
        <v>0.71894918173987943</v>
      </c>
      <c r="E165" s="23">
        <v>0.68846616706083519</v>
      </c>
      <c r="F165" s="23">
        <v>0.64289692793568753</v>
      </c>
      <c r="G165" s="24"/>
    </row>
    <row r="166" spans="1:7" x14ac:dyDescent="0.25">
      <c r="A166" s="8" t="s">
        <v>43</v>
      </c>
      <c r="B166" s="3">
        <v>2012</v>
      </c>
      <c r="C166" s="23">
        <v>0.41520212026863595</v>
      </c>
      <c r="D166" s="23">
        <v>0.70879757095437823</v>
      </c>
      <c r="E166" s="23">
        <v>0.67677595226860554</v>
      </c>
      <c r="F166" s="23">
        <v>0.64184442786197671</v>
      </c>
      <c r="G166" s="24"/>
    </row>
    <row r="167" spans="1:7" x14ac:dyDescent="0.25">
      <c r="A167" s="8" t="s">
        <v>43</v>
      </c>
      <c r="B167" s="3">
        <v>2013</v>
      </c>
      <c r="C167" s="23">
        <v>0.42083717122095998</v>
      </c>
      <c r="D167" s="23">
        <v>0.71302886091495243</v>
      </c>
      <c r="E167" s="23">
        <v>0.68221222252027258</v>
      </c>
      <c r="F167" s="23">
        <v>0.65082898372735642</v>
      </c>
      <c r="G167" s="24"/>
    </row>
    <row r="168" spans="1:7" x14ac:dyDescent="0.25">
      <c r="A168" s="8" t="s">
        <v>43</v>
      </c>
      <c r="B168" s="3">
        <v>2014</v>
      </c>
      <c r="C168" s="23">
        <v>0.42768086069076466</v>
      </c>
      <c r="D168" s="23">
        <v>0.70856166105273743</v>
      </c>
      <c r="E168" s="23">
        <v>0.67685451278426745</v>
      </c>
      <c r="F168" s="23">
        <v>0.65323513146649237</v>
      </c>
      <c r="G168" s="24"/>
    </row>
    <row r="169" spans="1:7" x14ac:dyDescent="0.25">
      <c r="A169" s="8" t="s">
        <v>43</v>
      </c>
      <c r="B169" s="3">
        <v>2015</v>
      </c>
      <c r="C169" s="23">
        <v>0.4342208685399882</v>
      </c>
      <c r="D169" s="23">
        <v>0.69949891923757124</v>
      </c>
      <c r="E169" s="23">
        <v>0.69265618082431502</v>
      </c>
      <c r="F169" s="23">
        <v>0.68220672037728436</v>
      </c>
      <c r="G169" s="24"/>
    </row>
    <row r="170" spans="1:7" x14ac:dyDescent="0.25">
      <c r="A170" s="8" t="s">
        <v>43</v>
      </c>
      <c r="B170" s="3">
        <v>2016</v>
      </c>
      <c r="C170" s="23">
        <v>0.44459515101605834</v>
      </c>
      <c r="D170" s="23">
        <v>0.69916002615835493</v>
      </c>
      <c r="E170" s="23">
        <v>0.70321835326491122</v>
      </c>
      <c r="F170" s="23">
        <v>0.70626347276382395</v>
      </c>
      <c r="G170" s="24"/>
    </row>
    <row r="171" spans="1:7" x14ac:dyDescent="0.25">
      <c r="A171" s="8" t="s">
        <v>43</v>
      </c>
      <c r="B171" s="3">
        <v>2017</v>
      </c>
      <c r="C171" s="23">
        <v>0.45744886610898894</v>
      </c>
      <c r="D171" s="23">
        <v>0.70994294279773706</v>
      </c>
      <c r="E171" s="23">
        <v>0.72266374581301041</v>
      </c>
      <c r="F171" s="23">
        <v>0.73847976403462112</v>
      </c>
      <c r="G171" s="24"/>
    </row>
    <row r="172" spans="1:7" x14ac:dyDescent="0.25">
      <c r="A172" s="8" t="s">
        <v>43</v>
      </c>
      <c r="B172" s="3">
        <v>2018</v>
      </c>
      <c r="C172" s="23">
        <v>0.40073117028789829</v>
      </c>
      <c r="D172" s="23">
        <v>0.62126126874662457</v>
      </c>
      <c r="E172" s="23">
        <v>0.63047980105588775</v>
      </c>
      <c r="F172" s="23">
        <v>0.64387644883885176</v>
      </c>
      <c r="G172" s="24"/>
    </row>
    <row r="173" spans="1:7" x14ac:dyDescent="0.25">
      <c r="A173" s="8" t="s">
        <v>43</v>
      </c>
      <c r="B173" s="3">
        <v>2019</v>
      </c>
      <c r="C173" s="23">
        <v>0.39641814051598245</v>
      </c>
      <c r="D173" s="23">
        <v>0.61327316242089891</v>
      </c>
      <c r="E173" s="23">
        <v>0.6249427630659542</v>
      </c>
      <c r="F173" s="23">
        <v>0.63857901995781274</v>
      </c>
      <c r="G173" s="24"/>
    </row>
    <row r="174" spans="1:7" x14ac:dyDescent="0.25">
      <c r="A174" s="8" t="s">
        <v>43</v>
      </c>
      <c r="B174" s="3">
        <v>2020</v>
      </c>
      <c r="C174" s="27">
        <v>0.41697678181376913</v>
      </c>
      <c r="D174" s="27">
        <v>0.63322546719521078</v>
      </c>
      <c r="E174" s="27">
        <v>0.66812058461802482</v>
      </c>
      <c r="F174" s="27">
        <v>0.68279906967337445</v>
      </c>
      <c r="G174" s="28"/>
    </row>
    <row r="175" spans="1:7" x14ac:dyDescent="0.25">
      <c r="A175" s="8" t="s">
        <v>43</v>
      </c>
      <c r="B175" s="3">
        <v>2021</v>
      </c>
      <c r="C175" s="27">
        <v>0.39</v>
      </c>
      <c r="D175" s="27">
        <v>0.6</v>
      </c>
      <c r="E175" s="27">
        <v>0.65</v>
      </c>
      <c r="F175" s="27">
        <v>0.64</v>
      </c>
      <c r="G175" s="28"/>
    </row>
    <row r="176" spans="1:7" x14ac:dyDescent="0.25">
      <c r="A176" s="8" t="s">
        <v>43</v>
      </c>
      <c r="B176" s="3">
        <v>2022</v>
      </c>
      <c r="C176" s="27">
        <v>0.37</v>
      </c>
      <c r="D176" s="27">
        <v>0.56999999999999995</v>
      </c>
      <c r="E176" s="27">
        <v>0.59</v>
      </c>
      <c r="F176" s="27">
        <v>0.6</v>
      </c>
      <c r="G176" s="28"/>
    </row>
    <row r="177" spans="1:12" x14ac:dyDescent="0.25">
      <c r="A177" s="8" t="s">
        <v>43</v>
      </c>
      <c r="B177" s="3">
        <v>2023</v>
      </c>
      <c r="C177" s="27">
        <v>0.3640726425964308</v>
      </c>
      <c r="D177" s="27">
        <v>0.59233161205356843</v>
      </c>
      <c r="E177" s="27">
        <v>0.58541812269141191</v>
      </c>
      <c r="F177" s="27">
        <v>0.59937003902319974</v>
      </c>
      <c r="G177" s="28"/>
    </row>
    <row r="178" spans="1:12" ht="15.75" thickBot="1" x14ac:dyDescent="0.3">
      <c r="A178" s="8" t="s">
        <v>43</v>
      </c>
      <c r="B178" s="3">
        <v>2024</v>
      </c>
      <c r="C178" s="27">
        <v>0.35647110859321729</v>
      </c>
      <c r="D178" s="27">
        <v>0.60777753596451867</v>
      </c>
      <c r="E178" s="27">
        <v>0.5817559733650276</v>
      </c>
      <c r="F178" s="27">
        <v>0.59941389549397939</v>
      </c>
      <c r="G178" s="28"/>
    </row>
    <row r="179" spans="1:12" x14ac:dyDescent="0.25">
      <c r="A179" s="29" t="s">
        <v>44</v>
      </c>
      <c r="B179" s="30">
        <v>2002</v>
      </c>
      <c r="C179" s="95">
        <v>0.42867919106289737</v>
      </c>
      <c r="D179" s="95">
        <v>0.64341463414634148</v>
      </c>
      <c r="E179" s="95">
        <v>0.6592280397613296</v>
      </c>
      <c r="F179" s="95">
        <v>0.72118251373971765</v>
      </c>
      <c r="G179" s="103"/>
      <c r="H179" s="65"/>
      <c r="I179" s="65"/>
      <c r="J179" s="65"/>
      <c r="K179" s="65"/>
      <c r="L179" s="65"/>
    </row>
    <row r="180" spans="1:12" x14ac:dyDescent="0.25">
      <c r="A180" s="8" t="s">
        <v>44</v>
      </c>
      <c r="B180" s="3">
        <v>2003</v>
      </c>
      <c r="C180" s="23">
        <v>0.43930904029408613</v>
      </c>
      <c r="D180" s="23">
        <v>0.57443948749063134</v>
      </c>
      <c r="E180" s="23">
        <v>0.67281012121893558</v>
      </c>
      <c r="F180" s="23">
        <v>0.73353795638673758</v>
      </c>
      <c r="G180" s="24"/>
    </row>
    <row r="181" spans="1:12" x14ac:dyDescent="0.25">
      <c r="A181" s="8" t="s">
        <v>44</v>
      </c>
      <c r="B181" s="3">
        <v>2004</v>
      </c>
      <c r="C181" s="23">
        <v>0.43255295429208473</v>
      </c>
      <c r="D181" s="23">
        <v>0.56438127090301005</v>
      </c>
      <c r="E181" s="23">
        <v>0.66729753653780655</v>
      </c>
      <c r="F181" s="23">
        <v>0.72850473801560756</v>
      </c>
      <c r="G181" s="24"/>
    </row>
    <row r="182" spans="1:12" x14ac:dyDescent="0.25">
      <c r="A182" s="8" t="s">
        <v>44</v>
      </c>
      <c r="B182" s="3">
        <v>2005</v>
      </c>
      <c r="C182" s="23">
        <v>0.41982231530588116</v>
      </c>
      <c r="D182" s="23">
        <v>0.54616086207478975</v>
      </c>
      <c r="E182" s="23">
        <v>0.65481962299253504</v>
      </c>
      <c r="F182" s="23">
        <v>0.71658277877242171</v>
      </c>
      <c r="G182" s="24"/>
    </row>
    <row r="183" spans="1:12" x14ac:dyDescent="0.25">
      <c r="A183" s="8" t="s">
        <v>44</v>
      </c>
      <c r="B183" s="3">
        <v>2006</v>
      </c>
      <c r="C183" s="23">
        <v>0.41438891058180399</v>
      </c>
      <c r="D183" s="23">
        <v>0.54062866067942206</v>
      </c>
      <c r="E183" s="23">
        <v>0.68869881199415883</v>
      </c>
      <c r="F183" s="23">
        <v>0.72536769491084208</v>
      </c>
      <c r="G183" s="24"/>
    </row>
    <row r="184" spans="1:12" x14ac:dyDescent="0.25">
      <c r="A184" s="8" t="s">
        <v>44</v>
      </c>
      <c r="B184" s="3">
        <v>2007</v>
      </c>
      <c r="C184" s="23">
        <v>0.42548442402872577</v>
      </c>
      <c r="D184" s="23">
        <v>0.55790379452010475</v>
      </c>
      <c r="E184" s="23">
        <v>0.7219731105375895</v>
      </c>
      <c r="F184" s="23">
        <v>0.74098275806295089</v>
      </c>
      <c r="G184" s="24"/>
    </row>
    <row r="185" spans="1:12" x14ac:dyDescent="0.25">
      <c r="A185" s="8" t="s">
        <v>44</v>
      </c>
      <c r="B185" s="3">
        <v>2008</v>
      </c>
      <c r="C185" s="23">
        <v>0.38346361650764454</v>
      </c>
      <c r="D185" s="23">
        <v>0.5038199793079664</v>
      </c>
      <c r="E185" s="23">
        <v>0.65162584516734234</v>
      </c>
      <c r="F185" s="23">
        <v>0.66866881250718468</v>
      </c>
      <c r="G185" s="24"/>
    </row>
    <row r="186" spans="1:12" x14ac:dyDescent="0.25">
      <c r="A186" s="8" t="s">
        <v>44</v>
      </c>
      <c r="B186" s="3">
        <v>2009</v>
      </c>
      <c r="C186" s="23">
        <v>0.4091959471470048</v>
      </c>
      <c r="D186" s="23">
        <v>0.53724062333353084</v>
      </c>
      <c r="E186" s="23">
        <v>0.69261019137256719</v>
      </c>
      <c r="F186" s="23">
        <v>0.71236001659062631</v>
      </c>
      <c r="G186" s="24"/>
    </row>
    <row r="187" spans="1:12" x14ac:dyDescent="0.25">
      <c r="A187" s="8" t="s">
        <v>44</v>
      </c>
      <c r="B187" s="3">
        <v>2010</v>
      </c>
      <c r="C187" s="23">
        <v>0.42205808193171368</v>
      </c>
      <c r="D187" s="23">
        <v>0.55470677227017895</v>
      </c>
      <c r="E187" s="23">
        <v>0.71201422096959754</v>
      </c>
      <c r="F187" s="23">
        <v>0.7333511316780873</v>
      </c>
      <c r="G187" s="24"/>
    </row>
    <row r="188" spans="1:12" x14ac:dyDescent="0.25">
      <c r="A188" s="8" t="s">
        <v>44</v>
      </c>
      <c r="B188" s="3">
        <v>2011</v>
      </c>
      <c r="C188" s="23">
        <v>0.40626597739021758</v>
      </c>
      <c r="D188" s="23">
        <v>0.53465091177640167</v>
      </c>
      <c r="E188" s="23">
        <v>0.70993874324265449</v>
      </c>
      <c r="F188" s="23">
        <v>0.73542862012157018</v>
      </c>
      <c r="G188" s="24"/>
    </row>
    <row r="189" spans="1:12" x14ac:dyDescent="0.25">
      <c r="A189" s="8" t="s">
        <v>44</v>
      </c>
      <c r="B189" s="3">
        <v>2012</v>
      </c>
      <c r="C189" s="23">
        <v>0.39473829353041751</v>
      </c>
      <c r="D189" s="23">
        <v>0.51933153163090839</v>
      </c>
      <c r="E189" s="23">
        <v>0.70035980235773099</v>
      </c>
      <c r="F189" s="23">
        <v>0.72759362417958195</v>
      </c>
      <c r="G189" s="24"/>
    </row>
    <row r="190" spans="1:12" x14ac:dyDescent="0.25">
      <c r="A190" s="8" t="s">
        <v>44</v>
      </c>
      <c r="B190" s="3">
        <v>2013</v>
      </c>
      <c r="C190" s="23">
        <v>0.3905132150859858</v>
      </c>
      <c r="D190" s="23">
        <v>0.51299424961529116</v>
      </c>
      <c r="E190" s="23">
        <v>0.69380116237261091</v>
      </c>
      <c r="F190" s="23">
        <v>0.72055290083961021</v>
      </c>
      <c r="G190" s="24"/>
    </row>
    <row r="191" spans="1:12" x14ac:dyDescent="0.25">
      <c r="A191" s="8" t="s">
        <v>44</v>
      </c>
      <c r="B191" s="3">
        <v>2014</v>
      </c>
      <c r="C191" s="23">
        <v>0.4033365518721167</v>
      </c>
      <c r="D191" s="23">
        <v>0.52810857204162642</v>
      </c>
      <c r="E191" s="23">
        <v>0.70407231372088264</v>
      </c>
      <c r="F191" s="23">
        <v>0.73060830383006115</v>
      </c>
      <c r="G191" s="24"/>
    </row>
    <row r="192" spans="1:12" x14ac:dyDescent="0.25">
      <c r="A192" s="8" t="s">
        <v>44</v>
      </c>
      <c r="B192" s="3">
        <v>2015</v>
      </c>
      <c r="C192" s="23">
        <v>0.40195152659741895</v>
      </c>
      <c r="D192" s="23">
        <v>0.52402685972091068</v>
      </c>
      <c r="E192" s="23">
        <v>0.72418907437385238</v>
      </c>
      <c r="F192" s="23">
        <v>0.76655125380337841</v>
      </c>
      <c r="G192" s="24"/>
    </row>
    <row r="193" spans="1:12" x14ac:dyDescent="0.25">
      <c r="A193" s="8" t="s">
        <v>44</v>
      </c>
      <c r="B193" s="3">
        <v>2016</v>
      </c>
      <c r="C193" s="23">
        <v>0.40573919360697419</v>
      </c>
      <c r="D193" s="23">
        <v>0.52659177001712421</v>
      </c>
      <c r="E193" s="23">
        <v>0.73812980237681269</v>
      </c>
      <c r="F193" s="23">
        <v>0.80001037828862021</v>
      </c>
      <c r="G193" s="24"/>
    </row>
    <row r="194" spans="1:12" x14ac:dyDescent="0.25">
      <c r="A194" s="8" t="s">
        <v>44</v>
      </c>
      <c r="B194" s="3">
        <v>2017</v>
      </c>
      <c r="C194" s="23">
        <v>0.42014572142743178</v>
      </c>
      <c r="D194" s="23">
        <v>0.54403180343562196</v>
      </c>
      <c r="E194" s="23">
        <v>0.77539938952749154</v>
      </c>
      <c r="F194" s="23">
        <v>0.85451789608041273</v>
      </c>
      <c r="G194" s="24"/>
    </row>
    <row r="195" spans="1:12" x14ac:dyDescent="0.25">
      <c r="A195" s="8" t="s">
        <v>44</v>
      </c>
      <c r="B195" s="3">
        <v>2018</v>
      </c>
      <c r="C195" s="23">
        <v>0.48350885314199743</v>
      </c>
      <c r="D195" s="23">
        <v>0.51882976507348688</v>
      </c>
      <c r="E195" s="23">
        <v>0.68663251702118766</v>
      </c>
      <c r="F195" s="23">
        <v>0.75817613702117814</v>
      </c>
      <c r="G195" s="24"/>
    </row>
    <row r="196" spans="1:12" x14ac:dyDescent="0.25">
      <c r="A196" s="8" t="s">
        <v>44</v>
      </c>
      <c r="B196" s="3">
        <v>2019</v>
      </c>
      <c r="C196" s="23">
        <v>0.51082290412701292</v>
      </c>
      <c r="D196" s="23">
        <v>0.59316328616530767</v>
      </c>
      <c r="E196" s="23">
        <v>0.7117322781084755</v>
      </c>
      <c r="F196" s="23">
        <v>0.79355849819428992</v>
      </c>
      <c r="G196" s="24"/>
    </row>
    <row r="197" spans="1:12" x14ac:dyDescent="0.25">
      <c r="A197" s="8" t="s">
        <v>44</v>
      </c>
      <c r="B197" s="3">
        <v>2020</v>
      </c>
      <c r="C197" s="27">
        <v>0.58276553196270098</v>
      </c>
      <c r="D197" s="27">
        <v>0.66480125828558601</v>
      </c>
      <c r="E197" s="27">
        <v>0.80254752794730699</v>
      </c>
      <c r="F197" s="27">
        <v>0.89789911245927401</v>
      </c>
      <c r="G197" s="28"/>
    </row>
    <row r="198" spans="1:12" x14ac:dyDescent="0.25">
      <c r="A198" s="8" t="s">
        <v>44</v>
      </c>
      <c r="B198" s="3">
        <v>2021</v>
      </c>
      <c r="C198" s="27">
        <v>0.59452127773839403</v>
      </c>
      <c r="D198" s="27">
        <v>0.67340250477970398</v>
      </c>
      <c r="E198" s="27">
        <v>0.80928949083922797</v>
      </c>
      <c r="F198" s="27">
        <v>0.85252733561040595</v>
      </c>
      <c r="G198" s="28"/>
    </row>
    <row r="199" spans="1:12" x14ac:dyDescent="0.25">
      <c r="A199" s="8" t="s">
        <v>44</v>
      </c>
      <c r="B199" s="3">
        <v>2022</v>
      </c>
      <c r="C199" s="27">
        <v>0.66077479278114204</v>
      </c>
      <c r="D199" s="27">
        <v>0.73343366057257098</v>
      </c>
      <c r="E199" s="27">
        <v>0.83582784397382304</v>
      </c>
      <c r="F199" s="27">
        <v>0.93854956596711903</v>
      </c>
      <c r="G199" s="28"/>
    </row>
    <row r="200" spans="1:12" x14ac:dyDescent="0.25">
      <c r="A200" s="8" t="s">
        <v>44</v>
      </c>
      <c r="B200" s="3">
        <v>2023</v>
      </c>
      <c r="C200" s="50">
        <v>0.68728661181535577</v>
      </c>
      <c r="D200" s="50">
        <v>0.75710885350069879</v>
      </c>
      <c r="E200" s="50">
        <v>0.85997173459846021</v>
      </c>
      <c r="F200" s="50">
        <v>0.95902016424879177</v>
      </c>
      <c r="G200" s="118"/>
    </row>
    <row r="201" spans="1:12" ht="15.75" thickBot="1" x14ac:dyDescent="0.3">
      <c r="A201" s="8" t="s">
        <v>44</v>
      </c>
      <c r="B201" s="3">
        <v>2024</v>
      </c>
      <c r="C201" s="50">
        <v>0.67713672523269841</v>
      </c>
      <c r="D201" s="50">
        <v>0.7505349137553966</v>
      </c>
      <c r="E201" s="50">
        <v>0.84462212124101677</v>
      </c>
      <c r="F201" s="50">
        <v>0.96491269136196678</v>
      </c>
      <c r="G201" s="118"/>
    </row>
    <row r="202" spans="1:12" x14ac:dyDescent="0.25">
      <c r="A202" s="29" t="s">
        <v>45</v>
      </c>
      <c r="B202" s="30">
        <v>2002</v>
      </c>
      <c r="C202" s="103">
        <v>0.55808101987754755</v>
      </c>
      <c r="D202" s="103">
        <v>0.80179401157426833</v>
      </c>
      <c r="E202" s="103">
        <v>0.81841961015112474</v>
      </c>
      <c r="F202" s="103">
        <v>0.73982554726159511</v>
      </c>
      <c r="G202" s="103"/>
      <c r="H202" s="65"/>
      <c r="I202" s="73" t="s">
        <v>62</v>
      </c>
      <c r="J202" s="120" t="s">
        <v>62</v>
      </c>
      <c r="K202" s="73" t="s">
        <v>62</v>
      </c>
      <c r="L202" s="120" t="s">
        <v>62</v>
      </c>
    </row>
    <row r="203" spans="1:12" x14ac:dyDescent="0.25">
      <c r="A203" s="8" t="s">
        <v>45</v>
      </c>
      <c r="B203" s="3">
        <v>2003</v>
      </c>
      <c r="C203" s="117">
        <v>0.56142714736667221</v>
      </c>
      <c r="D203" s="117">
        <v>0.80691892340920413</v>
      </c>
      <c r="E203" s="117">
        <v>0.82651725081094596</v>
      </c>
      <c r="F203" s="117">
        <v>0.75026167137398236</v>
      </c>
      <c r="G203" s="117"/>
      <c r="I203" s="121" t="s">
        <v>62</v>
      </c>
      <c r="J203" s="121" t="s">
        <v>62</v>
      </c>
      <c r="K203" s="121" t="s">
        <v>62</v>
      </c>
      <c r="L203" s="121" t="s">
        <v>62</v>
      </c>
    </row>
    <row r="204" spans="1:12" x14ac:dyDescent="0.25">
      <c r="A204" s="8" t="s">
        <v>45</v>
      </c>
      <c r="B204" s="3">
        <v>2004</v>
      </c>
      <c r="C204" s="117">
        <v>0.55781376518218628</v>
      </c>
      <c r="D204" s="117">
        <v>0.80199595141700397</v>
      </c>
      <c r="E204" s="117">
        <v>0.82316390227684144</v>
      </c>
      <c r="F204" s="117">
        <v>0.75094655870445337</v>
      </c>
      <c r="G204" s="117"/>
      <c r="I204" s="121" t="s">
        <v>62</v>
      </c>
      <c r="J204" s="121" t="s">
        <v>62</v>
      </c>
      <c r="K204" s="121" t="s">
        <v>62</v>
      </c>
      <c r="L204" s="121" t="s">
        <v>62</v>
      </c>
    </row>
    <row r="205" spans="1:12" x14ac:dyDescent="0.25">
      <c r="A205" s="8" t="s">
        <v>45</v>
      </c>
      <c r="B205" s="3">
        <v>2005</v>
      </c>
      <c r="C205" s="117">
        <v>0.54619073826558695</v>
      </c>
      <c r="D205" s="117">
        <v>0.7907728595015332</v>
      </c>
      <c r="E205" s="117">
        <v>0.85587551003189333</v>
      </c>
      <c r="F205" s="117">
        <v>0.81390046387294601</v>
      </c>
      <c r="G205" s="117"/>
      <c r="I205" s="121" t="s">
        <v>62</v>
      </c>
      <c r="J205" s="121" t="s">
        <v>62</v>
      </c>
      <c r="K205" s="121" t="s">
        <v>62</v>
      </c>
      <c r="L205" s="121" t="s">
        <v>62</v>
      </c>
    </row>
    <row r="206" spans="1:12" x14ac:dyDescent="0.25">
      <c r="A206" s="8" t="s">
        <v>45</v>
      </c>
      <c r="B206" s="3">
        <v>2006</v>
      </c>
      <c r="C206" s="117">
        <v>0.52881516587677724</v>
      </c>
      <c r="D206" s="117">
        <v>0.77463777928232902</v>
      </c>
      <c r="E206" s="117">
        <v>0.87942954954504027</v>
      </c>
      <c r="F206" s="117">
        <v>0.81409388399909732</v>
      </c>
      <c r="G206" s="117"/>
      <c r="I206" s="121" t="s">
        <v>62</v>
      </c>
      <c r="J206" s="121" t="s">
        <v>62</v>
      </c>
      <c r="K206" s="121" t="s">
        <v>62</v>
      </c>
      <c r="L206" s="121" t="s">
        <v>62</v>
      </c>
    </row>
    <row r="207" spans="1:12" x14ac:dyDescent="0.25">
      <c r="A207" s="8" t="s">
        <v>45</v>
      </c>
      <c r="B207" s="3">
        <v>2007</v>
      </c>
      <c r="C207" s="117">
        <v>0.52627575982209041</v>
      </c>
      <c r="D207" s="117">
        <v>0.77833209785025936</v>
      </c>
      <c r="E207" s="117">
        <v>0.89464785369478328</v>
      </c>
      <c r="F207" s="117">
        <v>0.81132320237212752</v>
      </c>
      <c r="G207" s="117"/>
      <c r="I207" s="121" t="s">
        <v>62</v>
      </c>
      <c r="J207" s="121" t="s">
        <v>62</v>
      </c>
      <c r="K207" s="121" t="s">
        <v>62</v>
      </c>
      <c r="L207" s="121" t="s">
        <v>62</v>
      </c>
    </row>
    <row r="208" spans="1:12" x14ac:dyDescent="0.25">
      <c r="A208" s="8" t="s">
        <v>45</v>
      </c>
      <c r="B208" s="3">
        <v>2008</v>
      </c>
      <c r="C208" s="117">
        <v>0.46147872993313738</v>
      </c>
      <c r="D208" s="117">
        <v>0.68671016505701077</v>
      </c>
      <c r="E208" s="117">
        <v>0.78713119693342826</v>
      </c>
      <c r="F208" s="117">
        <v>0.71496043153848632</v>
      </c>
      <c r="G208" s="117"/>
      <c r="I208" s="121" t="s">
        <v>62</v>
      </c>
      <c r="J208" s="121" t="s">
        <v>62</v>
      </c>
      <c r="K208" s="121" t="s">
        <v>62</v>
      </c>
      <c r="L208" s="121" t="s">
        <v>62</v>
      </c>
    </row>
    <row r="209" spans="1:12" x14ac:dyDescent="0.25">
      <c r="A209" s="8" t="s">
        <v>45</v>
      </c>
      <c r="B209" s="3">
        <v>2009</v>
      </c>
      <c r="C209" s="117">
        <v>0.45931090800590468</v>
      </c>
      <c r="D209" s="117">
        <v>0.68349759728634696</v>
      </c>
      <c r="E209" s="117">
        <v>0.78101597429080116</v>
      </c>
      <c r="F209" s="117">
        <v>0.71026100065956843</v>
      </c>
      <c r="G209" s="117"/>
      <c r="I209" s="121" t="s">
        <v>62</v>
      </c>
      <c r="J209" s="121" t="s">
        <v>62</v>
      </c>
      <c r="K209" s="121" t="s">
        <v>62</v>
      </c>
      <c r="L209" s="121" t="s">
        <v>62</v>
      </c>
    </row>
    <row r="210" spans="1:12" x14ac:dyDescent="0.25">
      <c r="A210" s="8" t="s">
        <v>45</v>
      </c>
      <c r="B210" s="3">
        <v>2010</v>
      </c>
      <c r="C210" s="117">
        <v>0.46583853292370064</v>
      </c>
      <c r="D210" s="117">
        <v>0.69274696734551666</v>
      </c>
      <c r="E210" s="117">
        <v>0.79323974643853379</v>
      </c>
      <c r="F210" s="117">
        <v>0.72186425110062391</v>
      </c>
      <c r="G210" s="117"/>
      <c r="I210" s="121" t="s">
        <v>62</v>
      </c>
      <c r="J210" s="121" t="s">
        <v>62</v>
      </c>
      <c r="K210" s="121" t="s">
        <v>62</v>
      </c>
      <c r="L210" s="121" t="s">
        <v>62</v>
      </c>
    </row>
    <row r="211" spans="1:12" x14ac:dyDescent="0.25">
      <c r="A211" s="8" t="s">
        <v>45</v>
      </c>
      <c r="B211" s="3">
        <v>2011</v>
      </c>
      <c r="C211" s="117">
        <v>0.45613347010197308</v>
      </c>
      <c r="D211" s="117">
        <v>0.67524527846497318</v>
      </c>
      <c r="E211" s="117">
        <v>0.7697194162792439</v>
      </c>
      <c r="F211" s="117">
        <v>0.70208954323296924</v>
      </c>
      <c r="G211" s="117"/>
      <c r="I211" s="121" t="s">
        <v>62</v>
      </c>
      <c r="J211" s="121" t="s">
        <v>62</v>
      </c>
      <c r="K211" s="121" t="s">
        <v>62</v>
      </c>
      <c r="L211" s="121" t="s">
        <v>62</v>
      </c>
    </row>
    <row r="212" spans="1:12" x14ac:dyDescent="0.25">
      <c r="A212" s="8" t="s">
        <v>45</v>
      </c>
      <c r="B212" s="3">
        <v>2012</v>
      </c>
      <c r="C212" s="117">
        <v>0.48753479007520578</v>
      </c>
      <c r="D212" s="117">
        <v>0.70805945401788362</v>
      </c>
      <c r="E212" s="117">
        <v>0.79541661724519785</v>
      </c>
      <c r="F212" s="117">
        <v>0.72804524190205488</v>
      </c>
      <c r="G212" s="117"/>
      <c r="I212" s="121" t="s">
        <v>62</v>
      </c>
      <c r="J212" s="121" t="s">
        <v>62</v>
      </c>
      <c r="K212" s="121" t="s">
        <v>62</v>
      </c>
      <c r="L212" s="121" t="s">
        <v>62</v>
      </c>
    </row>
    <row r="213" spans="1:12" x14ac:dyDescent="0.25">
      <c r="A213" s="8" t="s">
        <v>45</v>
      </c>
      <c r="B213" s="3">
        <v>2013</v>
      </c>
      <c r="C213" s="117">
        <v>0.49456366991827044</v>
      </c>
      <c r="D213" s="117">
        <v>0.7176828660983684</v>
      </c>
      <c r="E213" s="117">
        <v>0.80423376062187335</v>
      </c>
      <c r="F213" s="117">
        <v>0.73720362070480705</v>
      </c>
      <c r="G213" s="117"/>
      <c r="I213" s="121" t="s">
        <v>62</v>
      </c>
      <c r="J213" s="121" t="s">
        <v>62</v>
      </c>
      <c r="K213" s="121" t="s">
        <v>62</v>
      </c>
      <c r="L213" s="121" t="s">
        <v>62</v>
      </c>
    </row>
    <row r="214" spans="1:12" x14ac:dyDescent="0.25">
      <c r="A214" s="8" t="s">
        <v>45</v>
      </c>
      <c r="B214" s="3">
        <v>2014</v>
      </c>
      <c r="C214" s="117">
        <v>0.4997538015930485</v>
      </c>
      <c r="D214" s="117">
        <v>0.71687183200579285</v>
      </c>
      <c r="E214" s="117">
        <v>0.8028554908765434</v>
      </c>
      <c r="F214" s="117">
        <v>0.73668356263577117</v>
      </c>
      <c r="G214" s="117"/>
      <c r="I214" s="121" t="s">
        <v>62</v>
      </c>
      <c r="J214" s="121" t="s">
        <v>62</v>
      </c>
      <c r="K214" s="121" t="s">
        <v>62</v>
      </c>
      <c r="L214" s="121" t="s">
        <v>62</v>
      </c>
    </row>
    <row r="215" spans="1:12" x14ac:dyDescent="0.25">
      <c r="A215" s="8" t="s">
        <v>45</v>
      </c>
      <c r="B215" s="3">
        <v>2015</v>
      </c>
      <c r="C215" s="117">
        <v>0.49634459592965818</v>
      </c>
      <c r="D215" s="117">
        <v>0.70624100262511647</v>
      </c>
      <c r="E215" s="117">
        <v>0.81858083693292361</v>
      </c>
      <c r="F215" s="117">
        <v>0.76636463714116354</v>
      </c>
      <c r="G215" s="117"/>
      <c r="I215" s="121" t="s">
        <v>62</v>
      </c>
      <c r="J215" s="121" t="s">
        <v>62</v>
      </c>
      <c r="K215" s="121" t="s">
        <v>62</v>
      </c>
      <c r="L215" s="121" t="s">
        <v>62</v>
      </c>
    </row>
    <row r="216" spans="1:12" x14ac:dyDescent="0.25">
      <c r="A216" s="8" t="s">
        <v>45</v>
      </c>
      <c r="B216" s="3">
        <v>2016</v>
      </c>
      <c r="C216" s="117">
        <v>0.50541944224906854</v>
      </c>
      <c r="D216" s="117">
        <v>0.71394772496330594</v>
      </c>
      <c r="E216" s="117">
        <v>0.84057168921192837</v>
      </c>
      <c r="F216" s="117">
        <v>0.80341707124308459</v>
      </c>
      <c r="G216" s="117"/>
      <c r="I216" s="121" t="s">
        <v>62</v>
      </c>
      <c r="J216" s="121" t="s">
        <v>62</v>
      </c>
      <c r="K216" s="121" t="s">
        <v>62</v>
      </c>
      <c r="L216" s="121" t="s">
        <v>62</v>
      </c>
    </row>
    <row r="217" spans="1:12" x14ac:dyDescent="0.25">
      <c r="A217" s="8" t="s">
        <v>45</v>
      </c>
      <c r="B217" s="3">
        <v>2017</v>
      </c>
      <c r="C217" s="117">
        <v>0.5125846501128668</v>
      </c>
      <c r="D217" s="117">
        <v>0.71903893905191874</v>
      </c>
      <c r="E217" s="117">
        <v>0.85938214670617874</v>
      </c>
      <c r="F217" s="117">
        <v>0.83682167042889388</v>
      </c>
      <c r="G217" s="117"/>
      <c r="I217" s="121" t="s">
        <v>62</v>
      </c>
      <c r="J217" s="121" t="s">
        <v>62</v>
      </c>
      <c r="K217" s="121" t="s">
        <v>62</v>
      </c>
      <c r="L217" s="121" t="s">
        <v>62</v>
      </c>
    </row>
    <row r="218" spans="1:12" x14ac:dyDescent="0.25">
      <c r="A218" s="8" t="s">
        <v>45</v>
      </c>
      <c r="B218" s="3">
        <v>2018</v>
      </c>
      <c r="C218" s="117">
        <v>0.46414342629482069</v>
      </c>
      <c r="D218" s="117">
        <v>0.67984561752988049</v>
      </c>
      <c r="E218" s="117">
        <v>0.77001745173384673</v>
      </c>
      <c r="F218" s="117">
        <v>0.75830328685258963</v>
      </c>
      <c r="G218" s="117"/>
      <c r="I218" s="121" t="s">
        <v>62</v>
      </c>
      <c r="J218" s="121" t="s">
        <v>62</v>
      </c>
      <c r="K218" s="121" t="s">
        <v>62</v>
      </c>
      <c r="L218" s="121" t="s">
        <v>62</v>
      </c>
    </row>
    <row r="219" spans="1:12" x14ac:dyDescent="0.25">
      <c r="A219" s="8" t="s">
        <v>45</v>
      </c>
      <c r="B219" s="3">
        <v>2019</v>
      </c>
      <c r="C219" s="117" t="s">
        <v>62</v>
      </c>
      <c r="D219" s="117">
        <v>0.68436310537843759</v>
      </c>
      <c r="E219" s="117">
        <v>0.76960889433499091</v>
      </c>
      <c r="F219" s="117" t="s">
        <v>62</v>
      </c>
      <c r="G219" s="117"/>
      <c r="I219" s="119">
        <v>0.60474568021416408</v>
      </c>
      <c r="J219" s="121" t="s">
        <v>62</v>
      </c>
      <c r="K219" s="119">
        <v>0.91593964468240396</v>
      </c>
      <c r="L219" s="121" t="s">
        <v>62</v>
      </c>
    </row>
    <row r="220" spans="1:12" x14ac:dyDescent="0.25">
      <c r="A220" s="8" t="s">
        <v>45</v>
      </c>
      <c r="B220" s="3">
        <v>2020</v>
      </c>
      <c r="C220" s="118" t="s">
        <v>62</v>
      </c>
      <c r="D220" s="118">
        <v>0.7092140843033764</v>
      </c>
      <c r="E220" s="118">
        <v>0.8144688114440668</v>
      </c>
      <c r="F220" s="118" t="s">
        <v>62</v>
      </c>
      <c r="G220" s="118"/>
      <c r="I220" s="50">
        <v>0.62666024189273839</v>
      </c>
      <c r="J220" s="121" t="s">
        <v>62</v>
      </c>
      <c r="K220" s="50">
        <v>0.97682166433768614</v>
      </c>
      <c r="L220" s="121" t="s">
        <v>62</v>
      </c>
    </row>
    <row r="221" spans="1:12" x14ac:dyDescent="0.25">
      <c r="A221" s="8" t="s">
        <v>45</v>
      </c>
      <c r="B221" s="3">
        <v>2021</v>
      </c>
      <c r="C221" s="118" t="s">
        <v>62</v>
      </c>
      <c r="D221" s="118">
        <v>0.68729420002333996</v>
      </c>
      <c r="E221" s="118">
        <v>0.80972762295146605</v>
      </c>
      <c r="F221" s="118" t="s">
        <v>62</v>
      </c>
      <c r="G221" s="118"/>
      <c r="I221" s="50">
        <v>0.60533177733691212</v>
      </c>
      <c r="J221" s="121" t="s">
        <v>62</v>
      </c>
      <c r="K221" s="50">
        <v>0.92564966740576493</v>
      </c>
      <c r="L221" s="121" t="s">
        <v>62</v>
      </c>
    </row>
    <row r="222" spans="1:12" x14ac:dyDescent="0.25">
      <c r="A222" s="8" t="s">
        <v>45</v>
      </c>
      <c r="B222" s="3">
        <v>2022</v>
      </c>
      <c r="C222" s="118" t="s">
        <v>62</v>
      </c>
      <c r="D222" s="118">
        <v>0.71066808612336196</v>
      </c>
      <c r="E222" s="118">
        <v>0.79009700066576005</v>
      </c>
      <c r="F222" s="118" t="s">
        <v>62</v>
      </c>
      <c r="G222" s="118"/>
      <c r="I222" s="50">
        <v>0.62919938297086497</v>
      </c>
      <c r="J222" s="50">
        <v>0.908770504269233</v>
      </c>
      <c r="K222" s="50">
        <v>0.94341277945553692</v>
      </c>
      <c r="L222" s="50">
        <v>0.995239533317401</v>
      </c>
    </row>
    <row r="223" spans="1:12" x14ac:dyDescent="0.25">
      <c r="A223" s="8" t="s">
        <v>45</v>
      </c>
      <c r="B223" s="3">
        <v>2023</v>
      </c>
      <c r="C223" s="118" t="s">
        <v>62</v>
      </c>
      <c r="D223" s="118">
        <v>0.67</v>
      </c>
      <c r="E223" s="118">
        <v>0.77</v>
      </c>
      <c r="F223" s="118" t="s">
        <v>62</v>
      </c>
      <c r="G223" s="118"/>
      <c r="I223" s="50">
        <v>0.59823274650888292</v>
      </c>
      <c r="J223" s="50">
        <v>1.0890715657025576</v>
      </c>
      <c r="K223" s="50">
        <v>0.92269895200646679</v>
      </c>
      <c r="L223" s="50">
        <v>0.98700458699725602</v>
      </c>
    </row>
    <row r="224" spans="1:12" ht="15.75" thickBot="1" x14ac:dyDescent="0.3">
      <c r="A224" s="8" t="s">
        <v>45</v>
      </c>
      <c r="B224" s="3">
        <v>2024</v>
      </c>
      <c r="C224" s="125" t="s">
        <v>62</v>
      </c>
      <c r="D224" s="118">
        <v>0.65877996063144084</v>
      </c>
      <c r="E224" s="118">
        <v>0.8766688865632829</v>
      </c>
      <c r="F224" s="125" t="s">
        <v>62</v>
      </c>
      <c r="G224" s="118"/>
      <c r="I224" s="50">
        <v>0.58258758346520512</v>
      </c>
      <c r="J224" s="50">
        <v>1.016690725230615</v>
      </c>
      <c r="K224" s="50">
        <v>0.947238068019434</v>
      </c>
      <c r="L224" s="50">
        <v>0.98851324868329726</v>
      </c>
    </row>
    <row r="225" spans="1:12" x14ac:dyDescent="0.25">
      <c r="A225" s="29" t="s">
        <v>46</v>
      </c>
      <c r="B225" s="30">
        <v>2002</v>
      </c>
      <c r="C225" s="95">
        <v>0.48284136067397865</v>
      </c>
      <c r="D225" s="95" t="s">
        <v>62</v>
      </c>
      <c r="E225" s="95">
        <v>0.70721918092922542</v>
      </c>
      <c r="F225" s="95">
        <v>0.73891273247496425</v>
      </c>
      <c r="G225" s="103"/>
      <c r="H225" s="65"/>
      <c r="I225" s="65"/>
      <c r="J225" s="65"/>
      <c r="K225" s="65"/>
      <c r="L225" s="65"/>
    </row>
    <row r="226" spans="1:12" x14ac:dyDescent="0.25">
      <c r="A226" s="8" t="s">
        <v>46</v>
      </c>
      <c r="B226" s="3">
        <v>2003</v>
      </c>
      <c r="C226" s="23">
        <v>0.48589910050840829</v>
      </c>
      <c r="D226" s="23" t="s">
        <v>62</v>
      </c>
      <c r="E226" s="23">
        <v>0.69617911925249676</v>
      </c>
      <c r="F226" s="23">
        <v>0.73350332420805631</v>
      </c>
      <c r="G226" s="24"/>
    </row>
    <row r="227" spans="1:12" x14ac:dyDescent="0.25">
      <c r="A227" s="8" t="s">
        <v>46</v>
      </c>
      <c r="B227" s="3">
        <v>2004</v>
      </c>
      <c r="C227" s="23">
        <v>0.48058681022880217</v>
      </c>
      <c r="D227" s="23" t="s">
        <v>62</v>
      </c>
      <c r="E227" s="23">
        <v>0.69131414059769358</v>
      </c>
      <c r="F227" s="23">
        <v>0.73286521822726403</v>
      </c>
      <c r="G227" s="24"/>
    </row>
    <row r="228" spans="1:12" x14ac:dyDescent="0.25">
      <c r="A228" s="8" t="s">
        <v>46</v>
      </c>
      <c r="B228" s="3">
        <v>2005</v>
      </c>
      <c r="C228" s="23">
        <v>0.50783125643077631</v>
      </c>
      <c r="D228" s="23" t="s">
        <v>62</v>
      </c>
      <c r="E228" s="23">
        <v>0.71327756175480772</v>
      </c>
      <c r="F228" s="23">
        <v>0.73651918753096302</v>
      </c>
      <c r="G228" s="24"/>
    </row>
    <row r="229" spans="1:12" x14ac:dyDescent="0.25">
      <c r="A229" s="8" t="s">
        <v>46</v>
      </c>
      <c r="B229" s="3">
        <v>2006</v>
      </c>
      <c r="C229" s="23">
        <v>0.62442121422566621</v>
      </c>
      <c r="D229" s="23" t="s">
        <v>62</v>
      </c>
      <c r="E229" s="23">
        <v>0.81201362810478994</v>
      </c>
      <c r="F229" s="23">
        <v>0.79070799371322054</v>
      </c>
      <c r="G229" s="24"/>
    </row>
    <row r="230" spans="1:12" x14ac:dyDescent="0.25">
      <c r="A230" s="8" t="s">
        <v>46</v>
      </c>
      <c r="B230" s="3">
        <v>2007</v>
      </c>
      <c r="C230" s="23">
        <v>0.5440508146127897</v>
      </c>
      <c r="D230" s="23" t="s">
        <v>62</v>
      </c>
      <c r="E230" s="23">
        <v>0.77753528649938886</v>
      </c>
      <c r="F230" s="23">
        <v>0.74087920763654636</v>
      </c>
      <c r="G230" s="24"/>
    </row>
    <row r="231" spans="1:12" x14ac:dyDescent="0.25">
      <c r="A231" s="8" t="s">
        <v>46</v>
      </c>
      <c r="B231" s="3">
        <v>2008</v>
      </c>
      <c r="C231" s="23">
        <v>0.51742233551059424</v>
      </c>
      <c r="D231" s="23" t="s">
        <v>62</v>
      </c>
      <c r="E231" s="23">
        <v>0.73958975945143568</v>
      </c>
      <c r="F231" s="23">
        <v>0.72090170463597258</v>
      </c>
      <c r="G231" s="24"/>
    </row>
    <row r="232" spans="1:12" x14ac:dyDescent="0.25">
      <c r="A232" s="8" t="s">
        <v>46</v>
      </c>
      <c r="B232" s="3">
        <v>2009</v>
      </c>
      <c r="C232" s="23">
        <v>0.52967784749034752</v>
      </c>
      <c r="D232" s="23" t="s">
        <v>62</v>
      </c>
      <c r="E232" s="23">
        <v>0.76456517934360635</v>
      </c>
      <c r="F232" s="23">
        <v>0.72397200772200776</v>
      </c>
      <c r="G232" s="24"/>
    </row>
    <row r="233" spans="1:12" x14ac:dyDescent="0.25">
      <c r="A233" s="8" t="s">
        <v>46</v>
      </c>
      <c r="B233" s="3">
        <v>2010</v>
      </c>
      <c r="C233" s="23">
        <v>0.52832914838904865</v>
      </c>
      <c r="D233" s="23" t="s">
        <v>62</v>
      </c>
      <c r="E233" s="23">
        <v>0.76179113171998558</v>
      </c>
      <c r="F233" s="23">
        <v>0.72509242172137345</v>
      </c>
      <c r="G233" s="24"/>
    </row>
    <row r="234" spans="1:12" x14ac:dyDescent="0.25">
      <c r="A234" s="8" t="s">
        <v>46</v>
      </c>
      <c r="B234" s="3">
        <v>2011</v>
      </c>
      <c r="C234" s="23">
        <v>0.50955295735900963</v>
      </c>
      <c r="D234" s="23" t="s">
        <v>62</v>
      </c>
      <c r="E234" s="23">
        <v>0.7310385038152889</v>
      </c>
      <c r="F234" s="23">
        <v>0.69235786336542871</v>
      </c>
      <c r="G234" s="24"/>
    </row>
    <row r="235" spans="1:12" x14ac:dyDescent="0.25">
      <c r="A235" s="8" t="s">
        <v>46</v>
      </c>
      <c r="B235" s="3">
        <v>2012</v>
      </c>
      <c r="C235" s="23">
        <v>0.49564273185399671</v>
      </c>
      <c r="D235" s="23" t="s">
        <v>62</v>
      </c>
      <c r="E235" s="23">
        <v>0.72334875836946655</v>
      </c>
      <c r="F235" s="23">
        <v>0.68429991368989618</v>
      </c>
      <c r="G235" s="24"/>
    </row>
    <row r="236" spans="1:12" x14ac:dyDescent="0.25">
      <c r="A236" s="8" t="s">
        <v>46</v>
      </c>
      <c r="B236" s="3">
        <v>2013</v>
      </c>
      <c r="C236" s="23">
        <v>0.48845031004774192</v>
      </c>
      <c r="D236" s="23">
        <v>0.76703341930527358</v>
      </c>
      <c r="E236" s="23">
        <v>0.73631145921937646</v>
      </c>
      <c r="F236" s="23">
        <v>0.69065137463644843</v>
      </c>
      <c r="G236" s="24"/>
    </row>
    <row r="237" spans="1:12" x14ac:dyDescent="0.25">
      <c r="A237" s="8" t="s">
        <v>46</v>
      </c>
      <c r="B237" s="3">
        <v>2014</v>
      </c>
      <c r="C237" s="23">
        <v>0.4815826105578756</v>
      </c>
      <c r="D237" s="23">
        <v>0.78809294356997539</v>
      </c>
      <c r="E237" s="23">
        <v>0.73258503708860057</v>
      </c>
      <c r="F237" s="23">
        <v>0.69081272084805656</v>
      </c>
      <c r="G237" s="24"/>
    </row>
    <row r="238" spans="1:12" x14ac:dyDescent="0.25">
      <c r="A238" s="8" t="s">
        <v>46</v>
      </c>
      <c r="B238" s="3">
        <v>2015</v>
      </c>
      <c r="C238" s="23">
        <v>0.46440375636115627</v>
      </c>
      <c r="D238" s="23">
        <v>0.80808981690362525</v>
      </c>
      <c r="E238" s="23">
        <v>0.75199420604545952</v>
      </c>
      <c r="F238" s="23">
        <v>0.72246996484969306</v>
      </c>
      <c r="G238" s="24"/>
    </row>
    <row r="239" spans="1:12" x14ac:dyDescent="0.25">
      <c r="A239" s="8" t="s">
        <v>46</v>
      </c>
      <c r="B239" s="3">
        <v>2016</v>
      </c>
      <c r="C239" s="23">
        <v>0.47730332351703825</v>
      </c>
      <c r="D239" s="23">
        <v>0.81501577618847287</v>
      </c>
      <c r="E239" s="23">
        <v>0.76901357828323513</v>
      </c>
      <c r="F239" s="23">
        <v>0.75766801640723602</v>
      </c>
      <c r="G239" s="24"/>
    </row>
    <row r="240" spans="1:12" x14ac:dyDescent="0.25">
      <c r="A240" s="8" t="s">
        <v>46</v>
      </c>
      <c r="B240" s="3">
        <v>2017</v>
      </c>
      <c r="C240" s="23">
        <v>0.46473219695971757</v>
      </c>
      <c r="D240" s="23">
        <v>0.82433648602365839</v>
      </c>
      <c r="E240" s="23">
        <v>0.78562419239064185</v>
      </c>
      <c r="F240" s="23">
        <v>0.78445925652712278</v>
      </c>
      <c r="G240" s="24"/>
    </row>
    <row r="241" spans="1:12" x14ac:dyDescent="0.25">
      <c r="A241" s="8" t="s">
        <v>46</v>
      </c>
      <c r="B241" s="3">
        <v>2018</v>
      </c>
      <c r="C241" s="23">
        <v>0.38916148251993343</v>
      </c>
      <c r="D241" s="23">
        <v>0.69173223517041971</v>
      </c>
      <c r="E241" s="23">
        <v>0.65324077069857689</v>
      </c>
      <c r="F241" s="23">
        <v>0.65616139490055203</v>
      </c>
      <c r="G241" s="24"/>
    </row>
    <row r="242" spans="1:12" x14ac:dyDescent="0.25">
      <c r="A242" s="8" t="s">
        <v>46</v>
      </c>
      <c r="B242" s="3">
        <v>2019</v>
      </c>
      <c r="C242" s="23">
        <v>0.37849359111758907</v>
      </c>
      <c r="D242" s="23">
        <v>0.68</v>
      </c>
      <c r="E242" s="23">
        <v>0.64385669041241333</v>
      </c>
      <c r="F242" s="23">
        <v>0.64717108929566591</v>
      </c>
      <c r="G242" s="24"/>
    </row>
    <row r="243" spans="1:12" x14ac:dyDescent="0.25">
      <c r="A243" s="8" t="s">
        <v>46</v>
      </c>
      <c r="B243" s="3">
        <v>2020</v>
      </c>
      <c r="C243" s="27">
        <v>0.49783071033602722</v>
      </c>
      <c r="D243" s="27">
        <v>0.71</v>
      </c>
      <c r="E243" s="27">
        <v>0.75024061597690084</v>
      </c>
      <c r="F243" s="27">
        <v>0.72528711186729056</v>
      </c>
      <c r="G243" s="28"/>
    </row>
    <row r="244" spans="1:12" x14ac:dyDescent="0.25">
      <c r="A244" s="8" t="s">
        <v>46</v>
      </c>
      <c r="B244" s="3">
        <v>2021</v>
      </c>
      <c r="C244" s="27">
        <v>0.47459103884820703</v>
      </c>
      <c r="D244" s="27">
        <v>0.674914567043151</v>
      </c>
      <c r="E244" s="27">
        <v>0.74057375225424904</v>
      </c>
      <c r="F244" s="27">
        <v>0.68031939100575101</v>
      </c>
      <c r="G244" s="28"/>
    </row>
    <row r="245" spans="1:12" x14ac:dyDescent="0.25">
      <c r="A245" s="8" t="s">
        <v>46</v>
      </c>
      <c r="B245" s="3">
        <v>2022</v>
      </c>
      <c r="C245" s="27">
        <v>0.48044369256795699</v>
      </c>
      <c r="D245" s="27">
        <v>0.65510361797839201</v>
      </c>
      <c r="E245" s="27">
        <v>0.691943229830986</v>
      </c>
      <c r="F245" s="27">
        <v>0.67455015571532895</v>
      </c>
      <c r="G245" s="28"/>
    </row>
    <row r="246" spans="1:12" x14ac:dyDescent="0.25">
      <c r="A246" s="8" t="s">
        <v>46</v>
      </c>
      <c r="B246" s="3">
        <v>2023</v>
      </c>
      <c r="C246" s="27">
        <v>0.47724505539502043</v>
      </c>
      <c r="D246" s="27">
        <v>0.6317119008327502</v>
      </c>
      <c r="E246" s="27">
        <v>0.68689285773160547</v>
      </c>
      <c r="F246" s="27">
        <v>0.66699641599840098</v>
      </c>
      <c r="G246" s="28"/>
    </row>
    <row r="247" spans="1:12" ht="15.75" thickBot="1" x14ac:dyDescent="0.3">
      <c r="A247" s="8" t="s">
        <v>46</v>
      </c>
      <c r="B247" s="3">
        <v>2024</v>
      </c>
      <c r="C247" s="27">
        <v>0.4870623629038543</v>
      </c>
      <c r="D247" s="27">
        <v>0.63139369329200978</v>
      </c>
      <c r="E247" s="27">
        <v>0.69876211790806508</v>
      </c>
      <c r="F247" s="27">
        <v>0.68130153375440183</v>
      </c>
      <c r="G247" s="28"/>
    </row>
    <row r="248" spans="1:12" x14ac:dyDescent="0.25">
      <c r="A248" s="29" t="s">
        <v>48</v>
      </c>
      <c r="B248" s="30">
        <v>2018</v>
      </c>
      <c r="C248" s="53">
        <v>0.69301924999999998</v>
      </c>
      <c r="D248" s="53">
        <v>0.83297902999999995</v>
      </c>
      <c r="E248" s="53">
        <v>0.92095190999999998</v>
      </c>
      <c r="F248" s="53">
        <v>0.96695067999999995</v>
      </c>
      <c r="G248" s="33"/>
      <c r="H248" s="65"/>
      <c r="I248" s="65"/>
      <c r="J248" s="65"/>
      <c r="K248" s="65"/>
      <c r="L248" s="65"/>
    </row>
    <row r="249" spans="1:12" x14ac:dyDescent="0.25">
      <c r="A249" s="8" t="s">
        <v>48</v>
      </c>
      <c r="B249" s="3">
        <v>2019</v>
      </c>
      <c r="C249" s="13">
        <v>0.69622300999999998</v>
      </c>
      <c r="D249" s="13">
        <v>0.83368445000000002</v>
      </c>
      <c r="E249" s="13">
        <v>0.92452975000000004</v>
      </c>
      <c r="F249" s="13">
        <v>0.95576912999999997</v>
      </c>
      <c r="G249" s="2"/>
    </row>
    <row r="250" spans="1:12" x14ac:dyDescent="0.25">
      <c r="A250" s="8" t="s">
        <v>48</v>
      </c>
      <c r="B250" s="3">
        <v>2020</v>
      </c>
      <c r="C250" s="13">
        <v>0.72073226999999995</v>
      </c>
      <c r="D250" s="13">
        <v>0.86040698999999998</v>
      </c>
      <c r="E250" s="13">
        <v>0.96984714000000005</v>
      </c>
      <c r="F250" s="13">
        <v>1.00175423</v>
      </c>
      <c r="G250" s="2"/>
    </row>
    <row r="251" spans="1:12" x14ac:dyDescent="0.25">
      <c r="A251" s="8" t="s">
        <v>48</v>
      </c>
      <c r="B251" s="3">
        <v>2021</v>
      </c>
      <c r="C251" s="13">
        <v>0.69901343000000005</v>
      </c>
      <c r="D251" s="13">
        <v>0.83259143999999996</v>
      </c>
      <c r="E251" s="13">
        <v>0.96064976999999996</v>
      </c>
      <c r="F251" s="13">
        <v>0.96002253000000004</v>
      </c>
      <c r="G251" s="2"/>
    </row>
    <row r="252" spans="1:12" x14ac:dyDescent="0.25">
      <c r="A252" s="8" t="s">
        <v>48</v>
      </c>
      <c r="B252" s="3">
        <v>2022</v>
      </c>
      <c r="C252" s="13">
        <v>0.68232866999999997</v>
      </c>
      <c r="D252" s="13">
        <v>0.80593329000000002</v>
      </c>
      <c r="E252" s="13">
        <v>0.90388014000000005</v>
      </c>
      <c r="F252" s="13">
        <v>0.93449563999999996</v>
      </c>
      <c r="G252" s="2"/>
    </row>
    <row r="253" spans="1:12" x14ac:dyDescent="0.25">
      <c r="A253" s="8" t="s">
        <v>48</v>
      </c>
      <c r="B253" s="3">
        <v>2023</v>
      </c>
      <c r="C253" s="13">
        <v>0.71028479321069271</v>
      </c>
      <c r="D253" s="13">
        <v>0.82773877494540316</v>
      </c>
      <c r="E253" s="13">
        <v>0.94065942169534</v>
      </c>
      <c r="F253" s="13">
        <v>0.98667102441632759</v>
      </c>
      <c r="G253" s="2"/>
    </row>
    <row r="254" spans="1:12" ht="15.75" thickBot="1" x14ac:dyDescent="0.3">
      <c r="A254" s="8" t="s">
        <v>48</v>
      </c>
      <c r="B254" s="3">
        <v>2024</v>
      </c>
      <c r="C254" s="13">
        <v>0.72208838559583266</v>
      </c>
      <c r="D254" s="13">
        <v>0.83542405110847939</v>
      </c>
      <c r="E254" s="13">
        <v>0.9574520886219533</v>
      </c>
      <c r="F254" s="13">
        <v>1.0043348248301012</v>
      </c>
      <c r="G254" s="2"/>
    </row>
    <row r="255" spans="1:12" x14ac:dyDescent="0.25">
      <c r="A255" s="29"/>
      <c r="B255" s="30"/>
      <c r="C255" s="31"/>
      <c r="D255" s="31"/>
      <c r="E255" s="31"/>
      <c r="F255" s="31"/>
      <c r="G255" s="32"/>
      <c r="H255" s="65"/>
      <c r="I255" s="65"/>
      <c r="J255" s="65"/>
      <c r="K255" s="65"/>
      <c r="L255" s="65"/>
    </row>
    <row r="256" spans="1:12" ht="35.25" customHeight="1" x14ac:dyDescent="0.25">
      <c r="A256" s="126" t="s">
        <v>57</v>
      </c>
      <c r="B256" s="126"/>
      <c r="C256" s="126"/>
      <c r="D256" s="126"/>
      <c r="E256" s="126"/>
      <c r="F256" s="126"/>
      <c r="G256" s="126"/>
      <c r="H256" s="126"/>
      <c r="I256" s="126"/>
      <c r="J256" s="126"/>
      <c r="K256" s="126"/>
      <c r="L256" s="126"/>
    </row>
    <row r="257" spans="1:12" ht="33.75" customHeight="1" x14ac:dyDescent="0.25">
      <c r="A257" s="126" t="s">
        <v>58</v>
      </c>
      <c r="B257" s="126"/>
      <c r="C257" s="126"/>
      <c r="D257" s="126"/>
      <c r="E257" s="126"/>
      <c r="F257" s="126"/>
      <c r="G257" s="126"/>
      <c r="H257" s="126"/>
      <c r="I257" s="126"/>
      <c r="J257" s="126"/>
      <c r="K257" s="126"/>
      <c r="L257" s="126"/>
    </row>
    <row r="258" spans="1:12" ht="48.75" customHeight="1" x14ac:dyDescent="0.25">
      <c r="A258" s="126" t="s">
        <v>118</v>
      </c>
      <c r="B258" s="126"/>
      <c r="C258" s="126"/>
      <c r="D258" s="126"/>
      <c r="E258" s="126"/>
      <c r="F258" s="126"/>
      <c r="G258" s="126"/>
      <c r="H258" s="126"/>
      <c r="I258" s="126"/>
      <c r="J258" s="126"/>
      <c r="K258" s="126"/>
      <c r="L258" s="126"/>
    </row>
    <row r="259" spans="1:12" ht="36.75" customHeight="1" x14ac:dyDescent="0.25">
      <c r="A259" s="126" t="s">
        <v>63</v>
      </c>
      <c r="B259" s="126"/>
      <c r="C259" s="126"/>
      <c r="D259" s="126"/>
      <c r="E259" s="126"/>
      <c r="F259" s="126"/>
      <c r="G259" s="126"/>
      <c r="H259" s="126"/>
      <c r="I259" s="126"/>
      <c r="J259" s="126"/>
      <c r="K259" s="126"/>
      <c r="L259" s="126"/>
    </row>
    <row r="260" spans="1:12" x14ac:dyDescent="0.25">
      <c r="A260" s="134" t="s">
        <v>10</v>
      </c>
      <c r="B260" s="134"/>
      <c r="C260" s="134"/>
      <c r="D260" s="134"/>
      <c r="E260" s="134"/>
      <c r="F260" s="134"/>
      <c r="G260" s="134"/>
    </row>
  </sheetData>
  <mergeCells count="7">
    <mergeCell ref="A260:G260"/>
    <mergeCell ref="A2:L2"/>
    <mergeCell ref="A1:L1"/>
    <mergeCell ref="A256:L256"/>
    <mergeCell ref="A257:L257"/>
    <mergeCell ref="A258:L258"/>
    <mergeCell ref="A259:L259"/>
  </mergeCells>
  <pageMargins left="0.25" right="0.25" top="0.25" bottom="0.25" header="0.3" footer="0.3"/>
  <pageSetup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BBC16C-4CBE-4F89-9D9F-658D03C87BB9}">
  <ds:schemaRefs>
    <ds:schemaRef ds:uri="http://schemas.microsoft.com/sharepoint/v3/contenttype/forms"/>
  </ds:schemaRefs>
</ds:datastoreItem>
</file>

<file path=customXml/itemProps2.xml><?xml version="1.0" encoding="utf-8"?>
<ds:datastoreItem xmlns:ds="http://schemas.openxmlformats.org/officeDocument/2006/customXml" ds:itemID="{BE731BB6-9340-4181-A286-D0E856448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D04C50-C45D-4ADC-97D1-C1D06FFCECC1}">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2025-08-22T21:50:33Z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