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1155BB19-333C-443D-BE8E-A3CDB12123CA}" xr6:coauthVersionLast="47" xr6:coauthVersionMax="47" xr10:uidLastSave="{00000000-0000-0000-0000-000000000000}"/>
  <bookViews>
    <workbookView xWindow="20370" yWindow="-120" windowWidth="29040" windowHeight="15840" tabRatio="607"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definedNames>
    <definedName name="_Hlk82894447" localSheetId="4">'3. Adequacy of welfare income'!$C$11</definedName>
  </definedName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20" i="3"/>
  <c r="B7" i="3"/>
  <c r="C10" i="3" l="1"/>
  <c r="D10" i="3"/>
  <c r="D12" i="3" s="1"/>
  <c r="E10" i="3"/>
  <c r="E12" i="3" s="1"/>
  <c r="B10" i="3"/>
  <c r="C17" i="1"/>
  <c r="D17" i="1"/>
  <c r="E17" i="1"/>
  <c r="B17" i="1"/>
  <c r="C10" i="1"/>
  <c r="D10" i="1"/>
  <c r="E10" i="1"/>
  <c r="B10" i="1"/>
  <c r="C19" i="3"/>
  <c r="D19" i="3"/>
  <c r="E19" i="3"/>
  <c r="C15" i="3"/>
  <c r="D15" i="3"/>
  <c r="E15" i="3"/>
  <c r="B15" i="3"/>
  <c r="C11" i="3"/>
  <c r="D11" i="3"/>
  <c r="B11" i="3"/>
  <c r="C7" i="3"/>
  <c r="D7" i="3"/>
  <c r="E7" i="3"/>
  <c r="C20" i="3"/>
  <c r="D20" i="3"/>
  <c r="E20" i="3"/>
  <c r="C16" i="3"/>
  <c r="D16" i="3"/>
  <c r="E16" i="3"/>
  <c r="B16" i="3"/>
  <c r="C12" i="3"/>
  <c r="B12" i="3"/>
  <c r="C8" i="3"/>
  <c r="D8" i="3"/>
  <c r="E8" i="3"/>
  <c r="B8" i="3"/>
  <c r="E11" i="3" l="1"/>
</calcChain>
</file>

<file path=xl/sharedStrings.xml><?xml version="1.0" encoding="utf-8"?>
<sst xmlns="http://schemas.openxmlformats.org/spreadsheetml/2006/main" count="117" uniqueCount="72">
  <si>
    <t>Table</t>
  </si>
  <si>
    <t>Description</t>
  </si>
  <si>
    <t>1. Components of welfare income</t>
  </si>
  <si>
    <t>2b. Welfare income over time, current $</t>
  </si>
  <si>
    <t>3. Adequacy of welfare income</t>
  </si>
  <si>
    <t>4.Adequacy over time</t>
  </si>
  <si>
    <t>Definitions and assumptions</t>
  </si>
  <si>
    <r>
      <t xml:space="preserve">Welfare income: a household’s total income from government transfers and not just social assistance payments. Individuals and families who </t>
    </r>
    <r>
      <rPr>
        <sz val="11"/>
        <color theme="1"/>
        <rFont val="Calibri"/>
        <family val="2"/>
        <scheme val="minor"/>
      </rPr>
      <t>receive basic social assistance benefits will also be eligible for financial support through refundable tax credits, child benefits for families with children, and where applicable, additional social assistance payments that are automatic and recurring (for example, an annual back-to-school allowance). Together these form the total welfare income of a household.</t>
    </r>
  </si>
  <si>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</si>
  <si>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</si>
  <si>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</si>
  <si>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</si>
  <si>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</si>
  <si>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</si>
  <si>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</si>
  <si>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</si>
  <si>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</si>
  <si>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</si>
  <si>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</si>
  <si>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 xml:space="preserve">Income component </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</si>
  <si>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</si>
  <si>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</si>
  <si>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</si>
  <si>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</si>
  <si>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</si>
  <si>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</si>
  <si>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</si>
  <si>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</si>
  <si>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</si>
  <si>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</si>
  <si>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 xml:space="preserve">This table displays the breakdown of payments intended to address high inflation. These amounts are included in, and are not in addition to, the figures in the table above. 				</t>
  </si>
  <si>
    <t>Provincial payments</t>
  </si>
  <si>
    <t xml:space="preserve">Federal payments </t>
  </si>
  <si>
    <t>Year</t>
  </si>
  <si>
    <t>-</t>
  </si>
  <si>
    <t>Adequacy of welfare income</t>
  </si>
  <si>
    <t>Adequacy indicator</t>
  </si>
  <si>
    <t>Unattached single considered  employable</t>
  </si>
  <si>
    <t>Total welfare income</t>
  </si>
  <si>
    <r>
      <t xml:space="preserve">MBM </t>
    </r>
    <r>
      <rPr>
        <sz val="11"/>
        <color rgb="FF000000"/>
        <rFont val="Calibri"/>
        <family val="2"/>
        <scheme val="minor"/>
      </rPr>
      <t>(Official poverty line)</t>
    </r>
  </si>
  <si>
    <t>MBM threshold (Vancouver)</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</si>
  <si>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</si>
  <si>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</si>
  <si>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</si>
  <si>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(Vancouver)</t>
  </si>
  <si>
    <t>Welfare income minus MBM-DIP threshold</t>
  </si>
  <si>
    <t>Welfare income as % of MBM-DIP</t>
  </si>
  <si>
    <r>
      <t>LIM</t>
    </r>
    <r>
      <rPr>
        <b/>
        <i/>
        <vertAlign val="superscript"/>
        <sz val="11"/>
        <color rgb="FF000000"/>
        <rFont val="Calibri"/>
        <family val="2"/>
        <scheme val="minor"/>
      </rPr>
      <t>1</t>
    </r>
  </si>
  <si>
    <t>LIM threshold (Canada-wide)</t>
  </si>
  <si>
    <t>Welfare income minus LIM threshold</t>
  </si>
  <si>
    <t>Welfare income as % of LIM</t>
  </si>
  <si>
    <r>
      <t>LICO</t>
    </r>
    <r>
      <rPr>
        <b/>
        <i/>
        <vertAlign val="superscript"/>
        <sz val="11"/>
        <color rgb="FF000000"/>
        <rFont val="Calibri"/>
        <family val="2"/>
        <scheme val="minor"/>
      </rPr>
      <t>2</t>
    </r>
  </si>
  <si>
    <t>LICO threshold (Vancouver)</t>
  </si>
  <si>
    <t>Welfare income minus LICO threshold</t>
  </si>
  <si>
    <t>Welfare income as % of LICO</t>
  </si>
  <si>
    <r>
      <rPr>
        <vertAlign val="superscript"/>
        <sz val="11"/>
        <color theme="1"/>
        <rFont val="Calibri"/>
        <family val="2"/>
        <scheme val="minor"/>
      </rPr>
      <t>2</t>
    </r>
    <r>
      <rPr>
        <sz val="11"/>
        <color theme="1"/>
        <rFont val="Calibri"/>
        <family val="2"/>
        <scheme val="minor"/>
      </rPr>
      <t xml:space="preserve"> Note that we use after-tax LICO thresholds.</t>
    </r>
  </si>
  <si>
    <t>Adequacy over time</t>
  </si>
  <si>
    <t>Welfare income over time (current dollars)</t>
  </si>
  <si>
    <t>2a. Welfare income over time, 2024 constant $</t>
  </si>
  <si>
    <t>The values and components of welfare incomes for four household types living in Vancouver in 2024.</t>
  </si>
  <si>
    <t>The total annual welfare incomes for four household types living in Vancouver between 1986 and 2024. Values are in constant 2024 dollars, taking into account the effect of inflation.</t>
  </si>
  <si>
    <t>The total annual welfare incomes for four household types in Vancouver between 1986 and 2024. Values are in current dollars, which does not account for inflation.</t>
  </si>
  <si>
    <t>2024 welfare incomes for four household types living in Vancouver compared to the poverty and low income thresholds used by Statistics Canada. Note that for the low income thresholds we use after-tax LIM and LICO, and that 2024 LIM thresholds are estimates based on increasing the 2023 thresholds to account for inflation.</t>
  </si>
  <si>
    <t xml:space="preserve">Welfare income as a percentage of the Official Poverty Line (Market Basket Measure) for four household types in Vancouver between 2002 and 2024. </t>
  </si>
  <si>
    <t>Total 2024 income</t>
  </si>
  <si>
    <t>2024 cost of living-related payments</t>
  </si>
  <si>
    <t>Total 2024 cost of living-related payments</t>
  </si>
  <si>
    <t>Welfare income over time (2024 constant dollars)</t>
  </si>
  <si>
    <t xml:space="preserve">The total annual welfare incomes in 2024 constant dollars for four household types in Vancouver between 1986 and 2024. </t>
  </si>
  <si>
    <t>2024 welfare incomes for four household types living in Vancouver compared to the poverty and low income thresholds used by Statistics Canada.</t>
  </si>
  <si>
    <r>
      <rPr>
        <vertAlign val="superscript"/>
        <sz val="11"/>
        <color theme="1"/>
        <rFont val="Calibri"/>
        <family val="2"/>
        <scheme val="minor"/>
      </rPr>
      <t>1</t>
    </r>
    <r>
      <rPr>
        <sz val="11"/>
        <color theme="1"/>
        <rFont val="Calibri"/>
        <family val="2"/>
        <scheme val="minor"/>
      </rPr>
      <t xml:space="preserve"> Note that we use after-tax LIM thresholds, and that 2024 LIM thresholds are estimates based on increasing the 2023 thresholds to account for inflation.</t>
    </r>
  </si>
  <si>
    <t xml:space="preserve">The total annual welfare incomes in current dollars in Vancouver for four household types between 1986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</si>
</sst>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1009]#,##0"/>
  </numFmts>
  <fonts count="16"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rgb="FF231F20"/>
      <name val="Calibri"/>
      <family val="2"/>
      <scheme val="minor"/>
    </font>
    <font>
      <b/>
      <i/>
      <vertAlign val="superscript"/>
      <sz val="11"/>
      <color rgb="FF000000"/>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top style="medium">
        <color auto="1"/>
      </top>
      <bottom style="medium">
        <color rgb="FF043673"/>
      </bottom>
      <diagonal/>
    </border>
    <border>
      <left/>
      <right/>
      <top style="medium">
        <color auto="1"/>
      </top>
      <bottom style="medium">
        <color auto="1"/>
      </bottom>
      <diagonal/>
    </border>
    <border>
      <left/>
      <right/>
      <top/>
      <bottom style="medium">
        <color rgb="FF000000"/>
      </bottom>
      <diagonal/>
    </border>
  </borders>
  <cellStyleXfs count="2">
    <xf numFmtId="0" fontId="0" fillId="0" borderId="0"/>
    <xf numFmtId="9" fontId="8" fillId="0" borderId="0" applyFont="0" applyFill="0" applyBorder="0" applyAlignment="0" applyProtection="0"/>
  </cellStyleXfs>
  <cellXfs count="60">
    <xf numFmtId="0" fontId="0" fillId="0" borderId="0" xfId="0"/>
    <xf numFmtId="0" fontId="0" fillId="0" borderId="0" xfId="0" applyAlignment="1">
      <alignment horizontal="right"/>
    </xf>
    <xf numFmtId="0" fontId="4" fillId="0" borderId="0" xfId="0" applyFont="1" applyAlignment="1">
      <alignment horizontal="left" vertical="center" wrapText="1"/>
    </xf>
    <xf numFmtId="164" fontId="0" fillId="0" borderId="0" xfId="0" applyNumberFormat="1" applyAlignment="1">
      <alignment horizontal="right" vertical="center" wrapText="1"/>
    </xf>
    <xf numFmtId="164" fontId="6" fillId="0" borderId="0" xfId="0" applyNumberFormat="1" applyFont="1" applyAlignment="1">
      <alignment horizontal="right" vertical="center" wrapText="1"/>
    </xf>
    <xf numFmtId="164" fontId="4" fillId="0" borderId="0" xfId="0" applyNumberFormat="1" applyFont="1" applyAlignment="1">
      <alignment horizontal="right" vertical="center" wrapText="1"/>
    </xf>
    <xf numFmtId="164" fontId="0" fillId="0" borderId="0" xfId="0" applyNumberFormat="1"/>
    <xf numFmtId="0" fontId="0" fillId="0" borderId="0" xfId="0" applyAlignment="1">
      <alignment horizontal="left" vertical="center" wrapText="1"/>
    </xf>
    <xf numFmtId="0" fontId="0" fillId="0" borderId="0" xfId="0" applyAlignment="1">
      <alignment wrapText="1"/>
    </xf>
    <xf numFmtId="164" fontId="9" fillId="0" borderId="0" xfId="0" applyNumberFormat="1" applyFont="1"/>
    <xf numFmtId="9" fontId="9" fillId="0" borderId="0" xfId="1" applyFont="1"/>
    <xf numFmtId="164" fontId="4" fillId="0" borderId="0" xfId="0" applyNumberFormat="1" applyFont="1" applyAlignment="1">
      <alignment horizontal="right" wrapText="1"/>
    </xf>
    <xf numFmtId="0" fontId="0" fillId="0" borderId="0" xfId="0" applyAlignment="1">
      <alignment horizontal="left" wrapText="1"/>
    </xf>
    <xf numFmtId="0" fontId="2" fillId="0" borderId="0" xfId="0" applyFont="1" applyAlignment="1">
      <alignment horizontal="left" vertical="center" wrapText="1"/>
    </xf>
    <xf numFmtId="164" fontId="5" fillId="0" borderId="0" xfId="0" applyNumberFormat="1" applyFont="1" applyAlignment="1">
      <alignment horizontal="right" vertical="center" wrapText="1"/>
    </xf>
    <xf numFmtId="0" fontId="0" fillId="0" borderId="0" xfId="0" applyAlignment="1">
      <alignment vertical="top" wrapText="1"/>
    </xf>
    <xf numFmtId="0" fontId="2" fillId="0" borderId="3" xfId="0" applyFont="1" applyBorder="1" applyAlignment="1">
      <alignment horizontal="left" vertical="center" wrapText="1"/>
    </xf>
    <xf numFmtId="164" fontId="5" fillId="0" borderId="3" xfId="0" applyNumberFormat="1" applyFont="1" applyBorder="1" applyAlignment="1">
      <alignment horizontal="right" vertical="center" wrapText="1"/>
    </xf>
    <xf numFmtId="0" fontId="2" fillId="0" borderId="3" xfId="0" applyFont="1" applyBorder="1" applyAlignment="1">
      <alignment horizontal="left" wrapText="1"/>
    </xf>
    <xf numFmtId="164" fontId="5" fillId="0" borderId="3" xfId="0" applyNumberFormat="1" applyFont="1" applyBorder="1" applyAlignment="1">
      <alignment horizontal="right" wrapText="1"/>
    </xf>
    <xf numFmtId="0" fontId="0" fillId="0" borderId="0" xfId="0" applyAlignment="1">
      <alignment horizontal="left" vertical="top" wrapText="1"/>
    </xf>
    <xf numFmtId="9" fontId="0" fillId="0" borderId="0" xfId="1" applyFont="1"/>
    <xf numFmtId="9" fontId="0" fillId="0" borderId="0" xfId="1" applyFont="1" applyBorder="1"/>
    <xf numFmtId="0" fontId="2" fillId="0" borderId="0" xfId="0" applyFont="1" applyAlignment="1">
      <alignment horizontal="left" wrapText="1"/>
    </xf>
    <xf numFmtId="164" fontId="5" fillId="0" borderId="0" xfId="0" applyNumberFormat="1" applyFont="1" applyAlignment="1">
      <alignment horizontal="right" wrapText="1"/>
    </xf>
    <xf numFmtId="0" fontId="2" fillId="0" borderId="4" xfId="0" applyFont="1" applyBorder="1" applyAlignment="1">
      <alignment horizontal="right" vertical="top" wrapText="1"/>
    </xf>
    <xf numFmtId="0" fontId="7" fillId="0" borderId="2" xfId="0" applyFont="1" applyBorder="1" applyAlignment="1">
      <alignment horizontal="left" vertical="center" wrapText="1"/>
    </xf>
    <xf numFmtId="0" fontId="3" fillId="0" borderId="2" xfId="0" applyFont="1" applyBorder="1" applyAlignment="1">
      <alignment horizontal="right" vertical="center" wrapText="1"/>
    </xf>
    <xf numFmtId="0" fontId="2" fillId="0" borderId="4" xfId="0" applyFont="1" applyBorder="1" applyAlignment="1">
      <alignment horizontal="right" vertical="top"/>
    </xf>
    <xf numFmtId="165" fontId="4" fillId="0" borderId="0" xfId="0" applyNumberFormat="1" applyFont="1" applyAlignment="1">
      <alignment horizontal="right" vertical="center" wrapText="1"/>
    </xf>
    <xf numFmtId="0" fontId="0" fillId="0" borderId="2" xfId="0" applyBorder="1"/>
    <xf numFmtId="10" fontId="0" fillId="0" borderId="2" xfId="1" applyNumberFormat="1" applyFont="1" applyBorder="1" applyAlignment="1">
      <alignment horizontal="right"/>
    </xf>
    <xf numFmtId="0" fontId="0" fillId="0" borderId="2" xfId="0" applyBorder="1" applyAlignment="1">
      <alignment horizontal="right"/>
    </xf>
    <xf numFmtId="164" fontId="0" fillId="0" borderId="0" xfId="0" applyNumberFormat="1" applyAlignment="1">
      <alignment horizontal="right"/>
    </xf>
    <xf numFmtId="9" fontId="0" fillId="0" borderId="0" xfId="1" applyFont="1" applyFill="1" applyBorder="1"/>
    <xf numFmtId="0" fontId="7" fillId="0" borderId="0" xfId="0" applyFont="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0" fillId="0" borderId="0" xfId="0" applyAlignment="1">
      <alignment vertical="top"/>
    </xf>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2" fillId="0" borderId="5" xfId="0" applyFont="1" applyBorder="1" applyAlignment="1">
      <alignment vertical="top" wrapText="1"/>
    </xf>
    <xf numFmtId="0" fontId="3" fillId="0" borderId="0" xfId="0" applyFont="1" applyAlignment="1">
      <alignment horizontal="right" vertical="center" wrapText="1"/>
    </xf>
    <xf numFmtId="0" fontId="4" fillId="0" borderId="5" xfId="0" applyFont="1" applyBorder="1" applyAlignment="1">
      <alignment horizontal="left" vertical="center" wrapText="1"/>
    </xf>
    <xf numFmtId="164" fontId="0" fillId="0" borderId="5" xfId="0" applyNumberFormat="1" applyBorder="1" applyAlignment="1">
      <alignment horizontal="right" vertical="center" wrapText="1"/>
    </xf>
    <xf numFmtId="9" fontId="0" fillId="0" borderId="0" xfId="0" applyNumberFormat="1" applyAlignment="1">
      <alignment horizontal="right" vertical="center" wrapText="1"/>
    </xf>
    <xf numFmtId="0" fontId="1" fillId="2" borderId="0" xfId="0" applyFont="1" applyFill="1"/>
    <xf numFmtId="0" fontId="12" fillId="3" borderId="0" xfId="0" applyFont="1" applyFill="1" applyAlignment="1">
      <alignment wrapText="1"/>
    </xf>
    <xf numFmtId="0" fontId="15" fillId="0" borderId="0" xfId="0" applyFont="1" applyAlignment="1">
      <alignment horizontal="left" vertical="center" wrapText="1"/>
    </xf>
    <xf numFmtId="164" fontId="0" fillId="0" borderId="0" xfId="0" quotePrefix="1" applyNumberFormat="1" applyAlignment="1">
      <alignment horizontal="right" vertical="center"/>
    </xf>
    <xf numFmtId="0" fontId="2" fillId="0" borderId="6" xfId="0" applyFont="1" applyBorder="1" applyAlignment="1">
      <alignment horizontal="right" vertical="top" wrapText="1"/>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4" fillId="0" borderId="0" xfId="0" applyFont="1"/>
    <xf numFmtId="0" fontId="0" fillId="0" borderId="0" xfId="0" applyAlignment="1">
      <alignment horizontal="left" vertical="top"/>
    </xf>
    <xf numFmtId="0" fontId="0" fillId="0" borderId="1" xfId="0" applyBorder="1" applyAlignment="1">
      <alignment horizontal="left" vertical="center" wrapText="1"/>
    </xf>
    <xf numFmtId="0" fontId="1" fillId="2" borderId="0" xfId="0" applyFont="1" applyFill="1" applyAlignment="1">
      <alignment horizontal="left" vertical="center" wrapText="1"/>
    </xf>
    <xf numFmtId="0" fontId="0" fillId="0" borderId="6" xfId="0" applyBorder="1" applyAlignment="1">
      <alignment horizontal="left" vertical="top"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7109375" defaultRowHeight="15" x14ac:dyDescent="0.25"/>
  <cols>
    <col min="1" max="1" width="42.7109375" bestFit="1" customWidth="1"/>
    <col min="2" max="2" width="120.42578125" customWidth="1"/>
  </cols>
  <sheetData>
    <row r="1" spans="1:2" x14ac:dyDescent="0.25">
      <c r="A1" s="46" t="s">
        <v>0</v>
      </c>
      <c r="B1" s="46" t="s">
        <v>1</v>
      </c>
    </row>
    <row r="2" spans="1:2" ht="30" customHeight="1" x14ac:dyDescent="0.25">
      <c r="A2" s="38" t="s">
        <v>2</v>
      </c>
      <c r="B2" s="15" t="s">
        <v>59</v>
      </c>
    </row>
    <row r="3" spans="1:2" ht="30" customHeight="1" x14ac:dyDescent="0.25">
      <c r="A3" s="38" t="s">
        <v>58</v>
      </c>
      <c r="B3" s="15" t="s">
        <v>60</v>
      </c>
    </row>
    <row r="4" spans="1:2" ht="30" customHeight="1" x14ac:dyDescent="0.25">
      <c r="A4" s="38" t="s">
        <v>3</v>
      </c>
      <c r="B4" s="15" t="s">
        <v>61</v>
      </c>
    </row>
    <row r="5" spans="1:2" ht="48.75" customHeight="1" x14ac:dyDescent="0.25">
      <c r="A5" s="38" t="s">
        <v>4</v>
      </c>
      <c r="B5" s="15" t="s">
        <v>62</v>
      </c>
    </row>
    <row r="6" spans="1:2" ht="30" customHeight="1" x14ac:dyDescent="0.25">
      <c r="A6" s="38" t="s">
        <v>5</v>
      </c>
      <c r="B6" s="20" t="s">
        <v>63</v>
      </c>
    </row>
    <row r="7" spans="1:2" x14ac:dyDescent="0.25">
      <c r="A7" s="53" t="s">
        <v>6</v>
      </c>
      <c r="B7" s="53"/>
    </row>
    <row r="8" spans="1:2" ht="50.25" customHeight="1" x14ac:dyDescent="0.25">
      <c r="A8" s="51" t="s">
        <v>7</v>
      </c>
      <c r="B8" s="51"/>
    </row>
    <row r="9" spans="1:2" ht="152.25" customHeight="1" x14ac:dyDescent="0.25">
      <c r="A9" s="51" t="s">
        <v>8</v>
      </c>
      <c r="B9" s="51"/>
    </row>
    <row r="10" spans="1:2" ht="77.25" customHeight="1" x14ac:dyDescent="0.25">
      <c r="A10" s="51" t="s">
        <v>9</v>
      </c>
      <c r="B10" s="51"/>
    </row>
    <row r="11" spans="1:2" x14ac:dyDescent="0.25">
      <c r="A11" s="52" t="s">
        <v>10</v>
      </c>
      <c r="B11" s="52"/>
    </row>
    <row r="12" spans="1:2" x14ac:dyDescent="0.25">
      <c r="A12" s="47" t="s">
        <v>11</v>
      </c>
      <c r="B12" s="47" t="s">
        <v>12</v>
      </c>
    </row>
    <row r="13" spans="1:2" ht="14.45" customHeight="1" x14ac:dyDescent="0.25">
      <c r="A13" s="54" t="s">
        <v>13</v>
      </c>
      <c r="B13" s="54"/>
    </row>
    <row r="14" spans="1:2" x14ac:dyDescent="0.25">
      <c r="A14" s="54" t="s">
        <v>14</v>
      </c>
      <c r="B14" s="54"/>
    </row>
    <row r="15" spans="1:2" x14ac:dyDescent="0.25">
      <c r="A15" s="54" t="s">
        <v>15</v>
      </c>
      <c r="B15" s="54"/>
    </row>
    <row r="16" spans="1:2" x14ac:dyDescent="0.25">
      <c r="A16" s="54" t="s">
        <v>16</v>
      </c>
      <c r="B16" s="54"/>
    </row>
    <row r="17" spans="1:2" x14ac:dyDescent="0.25">
      <c r="A17" s="54" t="s">
        <v>17</v>
      </c>
      <c r="B17" s="54"/>
    </row>
  </sheetData>
  <mergeCells count="10">
    <mergeCell ref="A13:B13"/>
    <mergeCell ref="A14:B14"/>
    <mergeCell ref="A15:B15"/>
    <mergeCell ref="A16:B16"/>
    <mergeCell ref="A17:B17"/>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workbookViewId="0">
      <selection sqref="A1:E1"/>
    </sheetView>
  </sheetViews>
  <sheetFormatPr defaultColWidth="8.7109375" defaultRowHeight="15" x14ac:dyDescent="0.25"/>
  <cols>
    <col min="1" max="1" width="38.7109375" customWidth="1"/>
    <col min="2" max="2" width="17.28515625" bestFit="1" customWidth="1"/>
    <col min="3" max="3" width="17.28515625" customWidth="1"/>
    <col min="4" max="4" width="16.42578125" customWidth="1"/>
    <col min="5" max="5" width="16.7109375" customWidth="1"/>
  </cols>
  <sheetData>
    <row r="1" spans="1:6" x14ac:dyDescent="0.25">
      <c r="A1" s="53" t="s">
        <v>18</v>
      </c>
      <c r="B1" s="53"/>
      <c r="C1" s="53"/>
      <c r="D1" s="53"/>
      <c r="E1" s="53"/>
    </row>
    <row r="2" spans="1:6" ht="28.5" customHeight="1" thickBot="1" x14ac:dyDescent="0.3">
      <c r="A2" s="55" t="s">
        <v>59</v>
      </c>
      <c r="B2" s="55"/>
      <c r="C2" s="55"/>
      <c r="D2" s="55"/>
      <c r="E2" s="55"/>
    </row>
    <row r="3" spans="1:6" ht="45.75" thickBot="1" x14ac:dyDescent="0.3">
      <c r="A3" s="41" t="s">
        <v>19</v>
      </c>
      <c r="B3" s="40" t="s">
        <v>20</v>
      </c>
      <c r="C3" s="40" t="s">
        <v>21</v>
      </c>
      <c r="D3" s="40" t="s">
        <v>22</v>
      </c>
      <c r="E3" s="40" t="s">
        <v>23</v>
      </c>
    </row>
    <row r="4" spans="1:6" x14ac:dyDescent="0.25">
      <c r="A4" s="7" t="s">
        <v>24</v>
      </c>
      <c r="B4" s="29">
        <v>12720</v>
      </c>
      <c r="C4" s="29">
        <v>17802</v>
      </c>
      <c r="D4" s="29">
        <v>16860</v>
      </c>
      <c r="E4" s="29">
        <v>22740</v>
      </c>
      <c r="F4" s="5"/>
    </row>
    <row r="5" spans="1:6" x14ac:dyDescent="0.25">
      <c r="A5" s="7" t="s">
        <v>25</v>
      </c>
      <c r="B5" s="29">
        <v>60</v>
      </c>
      <c r="C5" s="29">
        <v>684</v>
      </c>
      <c r="D5" s="29">
        <v>140</v>
      </c>
      <c r="E5" s="29">
        <v>490</v>
      </c>
      <c r="F5" s="5"/>
    </row>
    <row r="6" spans="1:6" x14ac:dyDescent="0.25">
      <c r="A6" s="7" t="s">
        <v>26</v>
      </c>
      <c r="B6" s="5">
        <v>0</v>
      </c>
      <c r="C6" s="5">
        <v>0</v>
      </c>
      <c r="D6" s="29">
        <v>7612</v>
      </c>
      <c r="E6" s="29">
        <v>12845</v>
      </c>
      <c r="F6" s="5"/>
    </row>
    <row r="7" spans="1:6" x14ac:dyDescent="0.25">
      <c r="A7" s="7" t="s">
        <v>27</v>
      </c>
      <c r="B7" s="5">
        <v>0</v>
      </c>
      <c r="C7" s="5">
        <v>0</v>
      </c>
      <c r="D7" s="5">
        <v>2469</v>
      </c>
      <c r="E7" s="5">
        <v>3206.5</v>
      </c>
      <c r="F7" s="5"/>
    </row>
    <row r="8" spans="1:6" x14ac:dyDescent="0.25">
      <c r="A8" s="7" t="s">
        <v>28</v>
      </c>
      <c r="B8" s="29">
        <v>349.52</v>
      </c>
      <c r="C8" s="29">
        <v>463.64</v>
      </c>
      <c r="D8" s="29">
        <v>840</v>
      </c>
      <c r="E8" s="29">
        <v>1015</v>
      </c>
      <c r="F8" s="5"/>
    </row>
    <row r="9" spans="1:6" x14ac:dyDescent="0.25">
      <c r="A9" s="7" t="s">
        <v>29</v>
      </c>
      <c r="B9" s="29">
        <v>950.5</v>
      </c>
      <c r="C9" s="29">
        <v>895.78</v>
      </c>
      <c r="D9" s="29">
        <v>1163.25</v>
      </c>
      <c r="E9" s="29">
        <v>1411.15</v>
      </c>
      <c r="F9" s="5"/>
    </row>
    <row r="10" spans="1:6" ht="15.75" thickBot="1" x14ac:dyDescent="0.3">
      <c r="A10" s="16" t="s">
        <v>64</v>
      </c>
      <c r="B10" s="17">
        <f>SUM(B4:B9)</f>
        <v>14080.02</v>
      </c>
      <c r="C10" s="17">
        <f t="shared" ref="C10:E10" si="0">SUM(C4:C9)</f>
        <v>19845.419999999998</v>
      </c>
      <c r="D10" s="17">
        <f t="shared" si="0"/>
        <v>29084.25</v>
      </c>
      <c r="E10" s="17">
        <f t="shared" si="0"/>
        <v>41707.65</v>
      </c>
      <c r="F10" s="5"/>
    </row>
    <row r="11" spans="1:6" x14ac:dyDescent="0.25">
      <c r="A11" s="13"/>
      <c r="B11" s="14"/>
      <c r="C11" s="14"/>
      <c r="D11" s="14"/>
      <c r="E11" s="14"/>
      <c r="F11" s="5"/>
    </row>
    <row r="12" spans="1:6" ht="16.149999999999999" customHeight="1" x14ac:dyDescent="0.25">
      <c r="A12" s="57" t="s">
        <v>65</v>
      </c>
      <c r="B12" s="57"/>
      <c r="C12" s="57"/>
      <c r="D12" s="57"/>
      <c r="E12" s="57"/>
      <c r="F12" s="5"/>
    </row>
    <row r="13" spans="1:6" ht="34.5" customHeight="1" thickBot="1" x14ac:dyDescent="0.3">
      <c r="A13" s="56" t="s">
        <v>30</v>
      </c>
      <c r="B13" s="56"/>
      <c r="C13" s="56"/>
      <c r="D13" s="56"/>
      <c r="E13" s="56"/>
      <c r="F13" s="8"/>
    </row>
    <row r="14" spans="1:6" ht="45.75" thickBot="1" x14ac:dyDescent="0.3">
      <c r="A14" s="39"/>
      <c r="B14" s="40" t="s">
        <v>20</v>
      </c>
      <c r="C14" s="40" t="s">
        <v>21</v>
      </c>
      <c r="D14" s="40" t="s">
        <v>22</v>
      </c>
      <c r="E14" s="40" t="s">
        <v>23</v>
      </c>
      <c r="F14" s="5"/>
    </row>
    <row r="15" spans="1:6" x14ac:dyDescent="0.25">
      <c r="A15" s="12" t="s">
        <v>31</v>
      </c>
      <c r="B15" s="11">
        <v>0</v>
      </c>
      <c r="C15" s="11">
        <v>0</v>
      </c>
      <c r="D15" s="11">
        <v>219</v>
      </c>
      <c r="E15" s="11">
        <v>356.5</v>
      </c>
      <c r="F15" s="5"/>
    </row>
    <row r="16" spans="1:6" x14ac:dyDescent="0.25">
      <c r="A16" s="12" t="s">
        <v>32</v>
      </c>
      <c r="B16" s="11">
        <v>0</v>
      </c>
      <c r="C16" s="11">
        <v>0</v>
      </c>
      <c r="D16" s="11">
        <v>0</v>
      </c>
      <c r="E16" s="11">
        <v>0</v>
      </c>
      <c r="F16" s="5"/>
    </row>
    <row r="17" spans="1:6" ht="15.75" thickBot="1" x14ac:dyDescent="0.3">
      <c r="A17" s="18" t="s">
        <v>66</v>
      </c>
      <c r="B17" s="19">
        <f>SUM(B15:B16)</f>
        <v>0</v>
      </c>
      <c r="C17" s="19">
        <f t="shared" ref="C17:E17" si="1">SUM(C15:C16)</f>
        <v>0</v>
      </c>
      <c r="D17" s="19">
        <f t="shared" si="1"/>
        <v>219</v>
      </c>
      <c r="E17" s="19">
        <f t="shared" si="1"/>
        <v>356.5</v>
      </c>
      <c r="F17" s="5"/>
    </row>
    <row r="18" spans="1:6" ht="15" customHeight="1" x14ac:dyDescent="0.25">
      <c r="A18" s="23"/>
      <c r="B18" s="24"/>
      <c r="C18" s="24"/>
      <c r="D18" s="24"/>
      <c r="E18" s="24"/>
      <c r="F18" s="5"/>
    </row>
    <row r="19" spans="1:6" x14ac:dyDescent="0.25">
      <c r="A19" s="52" t="s">
        <v>10</v>
      </c>
      <c r="B19" s="52"/>
      <c r="C19" s="52"/>
      <c r="D19" s="52"/>
      <c r="E19" s="52"/>
      <c r="F19" s="5"/>
    </row>
    <row r="20" spans="1:6" x14ac:dyDescent="0.25">
      <c r="F20" s="5"/>
    </row>
    <row r="21" spans="1:6" x14ac:dyDescent="0.25">
      <c r="F21" s="5"/>
    </row>
    <row r="22" spans="1:6" x14ac:dyDescent="0.25">
      <c r="F22" s="5"/>
    </row>
    <row r="23" spans="1:6" x14ac:dyDescent="0.25">
      <c r="F23" s="5"/>
    </row>
    <row r="24" spans="1:6" x14ac:dyDescent="0.25">
      <c r="F24" s="5"/>
    </row>
    <row r="25" spans="1:6" x14ac:dyDescent="0.25">
      <c r="F25" s="5"/>
    </row>
    <row r="26" spans="1:6" x14ac:dyDescent="0.25">
      <c r="F26" s="5"/>
    </row>
    <row r="27" spans="1:6" x14ac:dyDescent="0.25">
      <c r="F27" s="5"/>
    </row>
  </sheetData>
  <mergeCells count="5">
    <mergeCell ref="A1:E1"/>
    <mergeCell ref="A2:E2"/>
    <mergeCell ref="A13:E13"/>
    <mergeCell ref="A12:E12"/>
    <mergeCell ref="A19:E19"/>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zoomScaleNormal="100" workbookViewId="0">
      <pane ySplit="3" topLeftCell="A4" activePane="bottomLeft" state="frozen"/>
      <selection pane="bottomLeft" sqref="A1:E1"/>
    </sheetView>
  </sheetViews>
  <sheetFormatPr defaultColWidth="12.28515625" defaultRowHeight="15" x14ac:dyDescent="0.25"/>
  <cols>
    <col min="1" max="1" width="8.7109375" customWidth="1"/>
    <col min="2" max="5" width="19.7109375" style="1" customWidth="1"/>
  </cols>
  <sheetData>
    <row r="1" spans="1:11" x14ac:dyDescent="0.25">
      <c r="A1" s="53" t="s">
        <v>67</v>
      </c>
      <c r="B1" s="53"/>
      <c r="C1" s="53"/>
      <c r="D1" s="53"/>
      <c r="E1" s="53"/>
    </row>
    <row r="2" spans="1:11" ht="30.75" customHeight="1" thickBot="1" x14ac:dyDescent="0.3">
      <c r="A2" s="58" t="s">
        <v>68</v>
      </c>
      <c r="B2" s="58"/>
      <c r="C2" s="58"/>
      <c r="D2" s="58"/>
      <c r="E2" s="58"/>
    </row>
    <row r="3" spans="1:11" s="8" customFormat="1" ht="31.5" customHeight="1" x14ac:dyDescent="0.25">
      <c r="A3" s="50" t="s">
        <v>33</v>
      </c>
      <c r="B3" s="50" t="s">
        <v>20</v>
      </c>
      <c r="C3" s="50" t="s">
        <v>21</v>
      </c>
      <c r="D3" s="50" t="s">
        <v>22</v>
      </c>
      <c r="E3" s="50" t="s">
        <v>23</v>
      </c>
    </row>
    <row r="4" spans="1:11" x14ac:dyDescent="0.25">
      <c r="A4" s="1">
        <v>1986</v>
      </c>
      <c r="B4" s="6">
        <v>11058.682539682541</v>
      </c>
      <c r="C4" s="49" t="s">
        <v>34</v>
      </c>
      <c r="D4" s="6">
        <v>22630.712698412699</v>
      </c>
      <c r="E4" s="6">
        <v>32632.052380952384</v>
      </c>
      <c r="G4" s="6"/>
      <c r="H4" s="6"/>
      <c r="I4" s="6"/>
      <c r="J4" s="6"/>
      <c r="K4" s="6"/>
    </row>
    <row r="5" spans="1:11" x14ac:dyDescent="0.25">
      <c r="A5" s="1">
        <v>1987</v>
      </c>
      <c r="B5" s="49" t="s">
        <v>34</v>
      </c>
      <c r="C5" s="49" t="s">
        <v>34</v>
      </c>
      <c r="D5" s="49" t="s">
        <v>34</v>
      </c>
      <c r="E5" s="49" t="s">
        <v>34</v>
      </c>
      <c r="G5" s="6"/>
      <c r="H5" s="6"/>
      <c r="I5" s="6"/>
      <c r="J5" s="6"/>
      <c r="K5" s="6"/>
    </row>
    <row r="6" spans="1:11" x14ac:dyDescent="0.25">
      <c r="A6" s="1">
        <v>1988</v>
      </c>
      <c r="B6" s="49" t="s">
        <v>34</v>
      </c>
      <c r="C6" s="49" t="s">
        <v>34</v>
      </c>
      <c r="D6" s="49" t="s">
        <v>34</v>
      </c>
      <c r="E6" s="49" t="s">
        <v>34</v>
      </c>
      <c r="G6" s="6"/>
      <c r="H6" s="6"/>
      <c r="I6" s="6"/>
      <c r="J6" s="6"/>
      <c r="K6" s="6"/>
    </row>
    <row r="7" spans="1:11" x14ac:dyDescent="0.25">
      <c r="A7" s="1">
        <v>1989</v>
      </c>
      <c r="B7" s="6">
        <v>11800.767379679146</v>
      </c>
      <c r="C7" s="6">
        <v>16227.668449197863</v>
      </c>
      <c r="D7" s="6">
        <v>23610.139037433157</v>
      </c>
      <c r="E7" s="6">
        <v>30842.034759358292</v>
      </c>
      <c r="G7" s="6"/>
      <c r="H7" s="6"/>
      <c r="I7" s="6"/>
      <c r="J7" s="6"/>
      <c r="K7" s="6"/>
    </row>
    <row r="8" spans="1:11" x14ac:dyDescent="0.25">
      <c r="A8" s="1">
        <v>1990</v>
      </c>
      <c r="B8" s="6">
        <v>12214.239158163266</v>
      </c>
      <c r="C8" s="6">
        <v>16948.967933673473</v>
      </c>
      <c r="D8" s="6">
        <v>24222.345714285715</v>
      </c>
      <c r="E8" s="6">
        <v>31369.3431122449</v>
      </c>
      <c r="G8" s="6"/>
      <c r="H8" s="6"/>
      <c r="I8" s="6"/>
      <c r="J8" s="6"/>
      <c r="K8" s="6"/>
    </row>
    <row r="9" spans="1:11" x14ac:dyDescent="0.25">
      <c r="A9" s="1">
        <v>1991</v>
      </c>
      <c r="B9" s="6">
        <v>11717.71739130435</v>
      </c>
      <c r="C9" s="6">
        <v>16842.032608695656</v>
      </c>
      <c r="D9" s="6">
        <v>24247.707729468602</v>
      </c>
      <c r="E9" s="6">
        <v>31352.181159420292</v>
      </c>
      <c r="G9" s="6"/>
      <c r="H9" s="6"/>
      <c r="I9" s="6"/>
      <c r="J9" s="6"/>
      <c r="K9" s="6"/>
    </row>
    <row r="10" spans="1:11" x14ac:dyDescent="0.25">
      <c r="A10" s="1">
        <v>1992</v>
      </c>
      <c r="B10" s="6">
        <v>12450.595238095239</v>
      </c>
      <c r="C10" s="6">
        <v>17407.847619047621</v>
      </c>
      <c r="D10" s="6">
        <v>25044.851190476191</v>
      </c>
      <c r="E10" s="6">
        <v>32568.841666666667</v>
      </c>
      <c r="G10" s="6"/>
      <c r="H10" s="6"/>
      <c r="I10" s="6"/>
      <c r="J10" s="6"/>
      <c r="K10" s="6"/>
    </row>
    <row r="11" spans="1:11" x14ac:dyDescent="0.25">
      <c r="A11" s="1">
        <v>1993</v>
      </c>
      <c r="B11" s="6">
        <v>12479.148364485984</v>
      </c>
      <c r="C11" s="6">
        <v>17514.378528037389</v>
      </c>
      <c r="D11" s="6">
        <v>25084.19721962617</v>
      </c>
      <c r="E11" s="6">
        <v>32657.436915887854</v>
      </c>
      <c r="G11" s="6"/>
      <c r="H11" s="6"/>
      <c r="I11" s="6"/>
      <c r="J11" s="6"/>
      <c r="K11" s="6"/>
    </row>
    <row r="12" spans="1:11" x14ac:dyDescent="0.25">
      <c r="A12" s="1">
        <v>1994</v>
      </c>
      <c r="B12" s="6">
        <v>12793.145857642941</v>
      </c>
      <c r="C12" s="6">
        <v>17937.834177362893</v>
      </c>
      <c r="D12" s="6">
        <v>25648.492613768962</v>
      </c>
      <c r="E12" s="6">
        <v>33524.275379229875</v>
      </c>
      <c r="G12" s="6"/>
      <c r="H12" s="6"/>
      <c r="I12" s="6"/>
      <c r="J12" s="6"/>
      <c r="K12" s="6"/>
    </row>
    <row r="13" spans="1:11" x14ac:dyDescent="0.25">
      <c r="A13" s="1">
        <v>1995</v>
      </c>
      <c r="B13" s="6">
        <v>12557.914383561645</v>
      </c>
      <c r="C13" s="6">
        <v>17614.509132420095</v>
      </c>
      <c r="D13" s="6">
        <v>25161.747716894981</v>
      </c>
      <c r="E13" s="6">
        <v>32888.988584474893</v>
      </c>
      <c r="G13" s="6"/>
      <c r="H13" s="6"/>
      <c r="I13" s="6"/>
      <c r="J13" s="6"/>
      <c r="K13" s="6"/>
    </row>
    <row r="14" spans="1:11" x14ac:dyDescent="0.25">
      <c r="A14" s="1">
        <v>1996</v>
      </c>
      <c r="B14" s="6">
        <v>11460.278965129359</v>
      </c>
      <c r="C14" s="6">
        <v>17360.548931383575</v>
      </c>
      <c r="D14" s="6">
        <v>24795.613048368952</v>
      </c>
      <c r="E14" s="6">
        <v>32408.047244094487</v>
      </c>
      <c r="G14" s="6"/>
      <c r="H14" s="6"/>
      <c r="I14" s="6"/>
      <c r="J14" s="6"/>
      <c r="K14" s="6"/>
    </row>
    <row r="15" spans="1:11" x14ac:dyDescent="0.25">
      <c r="A15" s="1">
        <v>1997</v>
      </c>
      <c r="B15" s="6">
        <v>11268.891360619469</v>
      </c>
      <c r="C15" s="6">
        <v>17073.590243362833</v>
      </c>
      <c r="D15" s="6">
        <v>24295.188053097343</v>
      </c>
      <c r="E15" s="6">
        <v>31692.316371681416</v>
      </c>
      <c r="G15" s="6"/>
      <c r="H15" s="6"/>
      <c r="I15" s="6"/>
      <c r="J15" s="6"/>
      <c r="K15" s="6"/>
    </row>
    <row r="16" spans="1:11" x14ac:dyDescent="0.25">
      <c r="A16" s="1">
        <v>1998</v>
      </c>
      <c r="B16" s="6">
        <v>11155.498357064624</v>
      </c>
      <c r="C16" s="6">
        <v>16905.285410733846</v>
      </c>
      <c r="D16" s="6">
        <v>24055.695509309971</v>
      </c>
      <c r="E16" s="6">
        <v>31379.905805038339</v>
      </c>
      <c r="G16" s="6"/>
      <c r="H16" s="6"/>
      <c r="I16" s="6"/>
      <c r="J16" s="6"/>
      <c r="K16" s="6"/>
    </row>
    <row r="17" spans="1:11" x14ac:dyDescent="0.25">
      <c r="A17" s="1">
        <v>1999</v>
      </c>
      <c r="B17" s="6">
        <v>10963.369214208826</v>
      </c>
      <c r="C17" s="6">
        <v>16614.128719052744</v>
      </c>
      <c r="D17" s="6">
        <v>23659.660871905271</v>
      </c>
      <c r="E17" s="6">
        <v>30881.022604951559</v>
      </c>
      <c r="G17" s="6"/>
      <c r="H17" s="6"/>
      <c r="I17" s="6"/>
      <c r="J17" s="6"/>
      <c r="K17" s="6"/>
    </row>
    <row r="18" spans="1:11" x14ac:dyDescent="0.25">
      <c r="A18" s="1">
        <v>2000</v>
      </c>
      <c r="B18" s="6">
        <v>10765.458071278827</v>
      </c>
      <c r="C18" s="6">
        <v>16312.32534591195</v>
      </c>
      <c r="D18" s="6">
        <v>23314.359402515722</v>
      </c>
      <c r="E18" s="6">
        <v>30444.168972746331</v>
      </c>
      <c r="G18" s="6"/>
      <c r="H18" s="6"/>
      <c r="I18" s="6"/>
      <c r="J18" s="6"/>
      <c r="K18" s="6"/>
    </row>
    <row r="19" spans="1:11" x14ac:dyDescent="0.25">
      <c r="A19" s="1">
        <v>2001</v>
      </c>
      <c r="B19" s="6">
        <v>10623.019427402864</v>
      </c>
      <c r="C19" s="6">
        <v>16093.273936605321</v>
      </c>
      <c r="D19" s="6">
        <v>23146.896319018404</v>
      </c>
      <c r="E19" s="6">
        <v>30290.757607361968</v>
      </c>
      <c r="G19" s="6"/>
      <c r="H19" s="6"/>
      <c r="I19" s="6"/>
      <c r="J19" s="6"/>
      <c r="K19" s="6"/>
    </row>
    <row r="20" spans="1:11" x14ac:dyDescent="0.25">
      <c r="A20" s="1">
        <v>2002</v>
      </c>
      <c r="B20" s="6">
        <v>10395.749</v>
      </c>
      <c r="C20" s="6">
        <v>15742.761710000001</v>
      </c>
      <c r="D20" s="6">
        <v>22053.69414</v>
      </c>
      <c r="E20" s="6">
        <v>29326.79248</v>
      </c>
      <c r="G20" s="6"/>
      <c r="H20" s="6"/>
      <c r="I20" s="6"/>
      <c r="J20" s="6"/>
      <c r="K20" s="6"/>
    </row>
    <row r="21" spans="1:11" x14ac:dyDescent="0.25">
      <c r="A21" s="1">
        <v>2003</v>
      </c>
      <c r="B21" s="6">
        <v>10086.770914396888</v>
      </c>
      <c r="C21" s="6">
        <v>15356.950243190664</v>
      </c>
      <c r="D21" s="6">
        <v>21401.359085603111</v>
      </c>
      <c r="E21" s="6">
        <v>28308.101147859925</v>
      </c>
      <c r="G21" s="6"/>
      <c r="H21" s="6"/>
      <c r="I21" s="6"/>
      <c r="J21" s="6"/>
      <c r="K21" s="6"/>
    </row>
    <row r="22" spans="1:11" x14ac:dyDescent="0.25">
      <c r="A22" s="1">
        <v>2004</v>
      </c>
      <c r="B22" s="6">
        <v>9912.1776504297995</v>
      </c>
      <c r="C22" s="6">
        <v>15081.462817574024</v>
      </c>
      <c r="D22" s="6">
        <v>21174.347793696274</v>
      </c>
      <c r="E22" s="6">
        <v>28057.978662846228</v>
      </c>
      <c r="G22" s="6"/>
      <c r="H22" s="6"/>
      <c r="I22" s="6"/>
      <c r="J22" s="6"/>
      <c r="K22" s="6"/>
    </row>
    <row r="23" spans="1:11" x14ac:dyDescent="0.25">
      <c r="A23" s="1">
        <v>2005</v>
      </c>
      <c r="B23" s="6">
        <v>9708.1345794392528</v>
      </c>
      <c r="C23" s="6">
        <v>16023.835514018692</v>
      </c>
      <c r="D23" s="6">
        <v>20974.081906542055</v>
      </c>
      <c r="E23" s="6">
        <v>27767.580654205609</v>
      </c>
      <c r="G23" s="6"/>
      <c r="H23" s="6"/>
      <c r="I23" s="6"/>
      <c r="J23" s="6"/>
      <c r="K23" s="6"/>
    </row>
    <row r="24" spans="1:11" x14ac:dyDescent="0.25">
      <c r="A24" s="1">
        <v>2006</v>
      </c>
      <c r="B24" s="6">
        <v>9526.4303391384055</v>
      </c>
      <c r="C24" s="6">
        <v>15728.94098991751</v>
      </c>
      <c r="D24" s="6">
        <v>22016.370265811183</v>
      </c>
      <c r="E24" s="6">
        <v>28333.044702108164</v>
      </c>
      <c r="G24" s="6"/>
      <c r="H24" s="6"/>
      <c r="I24" s="6"/>
      <c r="J24" s="6"/>
      <c r="K24" s="6"/>
    </row>
    <row r="25" spans="1:11" x14ac:dyDescent="0.25">
      <c r="A25" s="1">
        <v>2007</v>
      </c>
      <c r="B25" s="6">
        <v>10627.336771300448</v>
      </c>
      <c r="C25" s="6">
        <v>16054.414403587445</v>
      </c>
      <c r="D25" s="6">
        <v>23420.48855605381</v>
      </c>
      <c r="E25" s="6">
        <v>29268.720134529154</v>
      </c>
      <c r="G25" s="6"/>
      <c r="H25" s="6"/>
      <c r="I25" s="6"/>
      <c r="J25" s="6"/>
      <c r="K25" s="6"/>
    </row>
    <row r="26" spans="1:11" x14ac:dyDescent="0.25">
      <c r="A26" s="1">
        <v>2008</v>
      </c>
      <c r="B26" s="6">
        <v>10956.288781770378</v>
      </c>
      <c r="C26" s="6">
        <v>16050.12049079755</v>
      </c>
      <c r="D26" s="6">
        <v>23702.558334794045</v>
      </c>
      <c r="E26" s="6">
        <v>29635.425021910611</v>
      </c>
      <c r="G26" s="6"/>
      <c r="H26" s="6"/>
      <c r="I26" s="6"/>
      <c r="J26" s="6"/>
      <c r="K26" s="6"/>
    </row>
    <row r="27" spans="1:11" x14ac:dyDescent="0.25">
      <c r="A27" s="1">
        <v>2009</v>
      </c>
      <c r="B27" s="6">
        <v>10938.809003496503</v>
      </c>
      <c r="C27" s="6">
        <v>16022.911451048953</v>
      </c>
      <c r="D27" s="6">
        <v>23768.558688811187</v>
      </c>
      <c r="E27" s="6">
        <v>29786.964117132869</v>
      </c>
      <c r="G27" s="6"/>
      <c r="H27" s="6"/>
      <c r="I27" s="6"/>
      <c r="J27" s="6"/>
      <c r="K27" s="6"/>
    </row>
    <row r="28" spans="1:11" x14ac:dyDescent="0.25">
      <c r="A28" s="1">
        <v>2010</v>
      </c>
      <c r="B28" s="6">
        <v>10805.850643776825</v>
      </c>
      <c r="C28" s="6">
        <v>15796.996266094422</v>
      </c>
      <c r="D28" s="6">
        <v>23646.720291845493</v>
      </c>
      <c r="E28" s="6">
        <v>29842.530429184557</v>
      </c>
      <c r="G28" s="6"/>
      <c r="H28" s="6"/>
      <c r="I28" s="6"/>
      <c r="J28" s="6"/>
      <c r="K28" s="6"/>
    </row>
    <row r="29" spans="1:11" x14ac:dyDescent="0.25">
      <c r="A29" s="1">
        <v>2011</v>
      </c>
      <c r="B29" s="6">
        <v>10664.154086738949</v>
      </c>
      <c r="C29" s="6">
        <v>15511.59201000834</v>
      </c>
      <c r="D29" s="6">
        <v>23353.259499582982</v>
      </c>
      <c r="E29" s="6">
        <v>29529.71263552961</v>
      </c>
      <c r="G29" s="6"/>
      <c r="H29" s="6"/>
      <c r="I29" s="6"/>
      <c r="J29" s="6"/>
      <c r="K29" s="6"/>
    </row>
    <row r="30" spans="1:11" x14ac:dyDescent="0.25">
      <c r="A30" s="1">
        <v>2012</v>
      </c>
      <c r="B30" s="6">
        <v>10520.638866064091</v>
      </c>
      <c r="C30" s="6">
        <v>15290.788414133114</v>
      </c>
      <c r="D30" s="6">
        <v>23136.811832374693</v>
      </c>
      <c r="E30" s="6">
        <v>29615.119145439607</v>
      </c>
      <c r="G30" s="6"/>
      <c r="H30" s="6"/>
      <c r="I30" s="6"/>
      <c r="J30" s="6"/>
      <c r="K30" s="6"/>
    </row>
    <row r="31" spans="1:11" x14ac:dyDescent="0.25">
      <c r="A31" s="1">
        <v>2013</v>
      </c>
      <c r="B31" s="6">
        <v>10305.854641693812</v>
      </c>
      <c r="C31" s="6">
        <v>15029.095105863194</v>
      </c>
      <c r="D31" s="6">
        <v>22705.453289902278</v>
      </c>
      <c r="E31" s="6">
        <v>28879.086710097723</v>
      </c>
      <c r="G31" s="6"/>
      <c r="H31" s="6"/>
      <c r="I31" s="6"/>
      <c r="J31" s="6"/>
      <c r="K31" s="6"/>
    </row>
    <row r="32" spans="1:11" x14ac:dyDescent="0.25">
      <c r="A32" s="1">
        <v>2014</v>
      </c>
      <c r="B32" s="6">
        <v>10040.828274760384</v>
      </c>
      <c r="C32" s="6">
        <v>14669.916134185305</v>
      </c>
      <c r="D32" s="6">
        <v>22203.428913738022</v>
      </c>
      <c r="E32" s="6">
        <v>28175.492012779556</v>
      </c>
      <c r="G32" s="6"/>
      <c r="H32" s="6"/>
      <c r="I32" s="6"/>
      <c r="J32" s="6"/>
      <c r="K32" s="6"/>
    </row>
    <row r="33" spans="1:11" x14ac:dyDescent="0.25">
      <c r="A33" s="1">
        <v>2015</v>
      </c>
      <c r="B33" s="6">
        <v>9932.9695892575037</v>
      </c>
      <c r="C33" s="6">
        <v>14508.325039494472</v>
      </c>
      <c r="D33" s="6">
        <v>23574.518957345972</v>
      </c>
      <c r="E33" s="6">
        <v>29826.233807266985</v>
      </c>
      <c r="G33" s="6"/>
      <c r="H33" s="6"/>
      <c r="I33" s="6"/>
      <c r="J33" s="6"/>
      <c r="K33" s="6"/>
    </row>
    <row r="34" spans="1:11" x14ac:dyDescent="0.25">
      <c r="A34" s="1">
        <v>2016</v>
      </c>
      <c r="B34" s="6">
        <v>9798.734813084111</v>
      </c>
      <c r="C34" s="6">
        <v>14692.738886292835</v>
      </c>
      <c r="D34" s="6">
        <v>23959.488676012457</v>
      </c>
      <c r="E34" s="6">
        <v>30829.417429906542</v>
      </c>
      <c r="G34" s="6"/>
      <c r="H34" s="6"/>
      <c r="I34" s="6"/>
      <c r="J34" s="6"/>
      <c r="K34" s="6"/>
    </row>
    <row r="35" spans="1:11" x14ac:dyDescent="0.25">
      <c r="A35" s="1">
        <v>2017</v>
      </c>
      <c r="B35" s="6">
        <v>10023.55176380368</v>
      </c>
      <c r="C35" s="6">
        <v>16158.66629601227</v>
      </c>
      <c r="D35" s="6">
        <v>24424.916134969324</v>
      </c>
      <c r="E35" s="6">
        <v>32051.32935582822</v>
      </c>
      <c r="G35" s="6"/>
      <c r="H35" s="6"/>
      <c r="I35" s="6"/>
      <c r="J35" s="6"/>
      <c r="K35" s="6"/>
    </row>
    <row r="36" spans="1:11" x14ac:dyDescent="0.25">
      <c r="A36" s="1">
        <v>2018</v>
      </c>
      <c r="B36" s="6">
        <v>10906.137308845577</v>
      </c>
      <c r="C36" s="6">
        <v>17853.881326836581</v>
      </c>
      <c r="D36" s="6">
        <v>25066.398718140932</v>
      </c>
      <c r="E36" s="6">
        <v>32573.469250374816</v>
      </c>
      <c r="G36" s="6"/>
      <c r="H36" s="6"/>
      <c r="I36" s="6"/>
      <c r="J36" s="6"/>
      <c r="K36" s="6"/>
    </row>
    <row r="37" spans="1:11" x14ac:dyDescent="0.25">
      <c r="A37" s="1">
        <v>2019</v>
      </c>
      <c r="B37" s="6">
        <v>11253.239522058824</v>
      </c>
      <c r="C37" s="6">
        <v>18092.731764705884</v>
      </c>
      <c r="D37" s="6">
        <v>25310.94238235294</v>
      </c>
      <c r="E37" s="6">
        <v>33317.799617647062</v>
      </c>
      <c r="G37" s="6"/>
      <c r="H37" s="6"/>
      <c r="I37" s="6"/>
      <c r="J37" s="6"/>
      <c r="K37" s="6"/>
    </row>
    <row r="38" spans="1:11" x14ac:dyDescent="0.25">
      <c r="A38" s="1">
        <v>2020</v>
      </c>
      <c r="B38" s="6">
        <v>15093.770620437956</v>
      </c>
      <c r="C38" s="6">
        <v>21896.481686131388</v>
      </c>
      <c r="D38" s="6">
        <v>30593.843102189781</v>
      </c>
      <c r="E38" s="6">
        <v>43154.319562043798</v>
      </c>
      <c r="F38" s="8"/>
      <c r="G38" s="6"/>
      <c r="H38" s="6"/>
      <c r="I38" s="6"/>
      <c r="J38" s="6"/>
      <c r="K38" s="6"/>
    </row>
    <row r="39" spans="1:11" x14ac:dyDescent="0.25">
      <c r="A39" s="1">
        <v>2021</v>
      </c>
      <c r="B39" s="6">
        <v>13718.758975988703</v>
      </c>
      <c r="C39" s="6">
        <v>20259.128079096045</v>
      </c>
      <c r="D39" s="6">
        <v>30520.59375706215</v>
      </c>
      <c r="E39" s="6">
        <v>41528.23318502825</v>
      </c>
      <c r="F39" s="8"/>
      <c r="G39" s="6"/>
      <c r="H39" s="6"/>
      <c r="I39" s="6"/>
      <c r="J39" s="6"/>
      <c r="K39" s="6"/>
    </row>
    <row r="40" spans="1:11" ht="14.25" customHeight="1" x14ac:dyDescent="0.25">
      <c r="A40" s="1">
        <v>2022</v>
      </c>
      <c r="B40" s="33">
        <v>12957.834616402119</v>
      </c>
      <c r="C40" s="33">
        <v>19175.363915343918</v>
      </c>
      <c r="D40" s="33">
        <v>27533.757103174608</v>
      </c>
      <c r="E40" s="33">
        <v>40711.562876984128</v>
      </c>
    </row>
    <row r="41" spans="1:11" ht="14.25" customHeight="1" x14ac:dyDescent="0.25">
      <c r="A41" s="1">
        <v>2023</v>
      </c>
      <c r="B41" s="33">
        <v>13571.100770210058</v>
      </c>
      <c r="C41" s="33">
        <v>19550.251285805225</v>
      </c>
      <c r="D41" s="33">
        <v>28678.740210057291</v>
      </c>
      <c r="E41" s="33">
        <v>41743.512953532787</v>
      </c>
    </row>
    <row r="42" spans="1:11" ht="14.25" customHeight="1" thickBot="1" x14ac:dyDescent="0.3">
      <c r="A42" s="1">
        <v>2024</v>
      </c>
      <c r="B42" s="33">
        <v>14080.02</v>
      </c>
      <c r="C42" s="33">
        <v>19845.419999999998</v>
      </c>
      <c r="D42" s="33">
        <v>29084.25</v>
      </c>
      <c r="E42" s="33">
        <v>41707.65</v>
      </c>
    </row>
    <row r="43" spans="1:11" x14ac:dyDescent="0.25">
      <c r="A43" s="30"/>
      <c r="B43" s="31"/>
      <c r="C43" s="32"/>
      <c r="D43" s="32"/>
      <c r="E43" s="32"/>
    </row>
    <row r="44" spans="1:11" x14ac:dyDescent="0.25">
      <c r="A44" s="52" t="s">
        <v>10</v>
      </c>
      <c r="B44" s="52"/>
      <c r="C44" s="52"/>
      <c r="D44" s="52"/>
      <c r="E44" s="52"/>
    </row>
  </sheetData>
  <mergeCells count="3">
    <mergeCell ref="A2:E2"/>
    <mergeCell ref="A1:E1"/>
    <mergeCell ref="A44:E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B5AF-B724-4C38-8AB1-45C8F75C1D61}">
  <dimension ref="A1:E44"/>
  <sheetViews>
    <sheetView workbookViewId="0">
      <pane ySplit="3" topLeftCell="A4" activePane="bottomLeft" state="frozen"/>
      <selection pane="bottomLeft" sqref="A1:E1"/>
    </sheetView>
  </sheetViews>
  <sheetFormatPr defaultColWidth="12.28515625" defaultRowHeight="15" x14ac:dyDescent="0.25"/>
  <cols>
    <col min="1" max="1" width="8.7109375" customWidth="1"/>
    <col min="2" max="5" width="19.7109375" customWidth="1"/>
  </cols>
  <sheetData>
    <row r="1" spans="1:5" x14ac:dyDescent="0.25">
      <c r="A1" s="53" t="s">
        <v>57</v>
      </c>
      <c r="B1" s="53"/>
      <c r="C1" s="53"/>
      <c r="D1" s="53"/>
      <c r="E1" s="53"/>
    </row>
    <row r="2" spans="1:5" ht="30" customHeight="1" thickBot="1" x14ac:dyDescent="0.3">
      <c r="A2" s="51" t="s">
        <v>71</v>
      </c>
      <c r="B2" s="51"/>
      <c r="C2" s="51"/>
      <c r="D2" s="51"/>
      <c r="E2" s="51"/>
    </row>
    <row r="3" spans="1:5" ht="30.75" thickBot="1" x14ac:dyDescent="0.3">
      <c r="A3" s="25" t="s">
        <v>33</v>
      </c>
      <c r="B3" s="25" t="s">
        <v>20</v>
      </c>
      <c r="C3" s="25" t="s">
        <v>21</v>
      </c>
      <c r="D3" s="25" t="s">
        <v>22</v>
      </c>
      <c r="E3" s="25" t="s">
        <v>23</v>
      </c>
    </row>
    <row r="4" spans="1:5" x14ac:dyDescent="0.25">
      <c r="A4" s="1">
        <v>1986</v>
      </c>
      <c r="B4" s="6">
        <v>4330</v>
      </c>
      <c r="C4" s="49" t="s">
        <v>34</v>
      </c>
      <c r="D4" s="6">
        <v>8861</v>
      </c>
      <c r="E4" s="6">
        <v>12777</v>
      </c>
    </row>
    <row r="5" spans="1:5" x14ac:dyDescent="0.25">
      <c r="A5" s="1">
        <v>1987</v>
      </c>
      <c r="B5" s="49" t="s">
        <v>34</v>
      </c>
      <c r="C5" s="49" t="s">
        <v>34</v>
      </c>
      <c r="D5" s="49" t="s">
        <v>34</v>
      </c>
      <c r="E5" s="49" t="s">
        <v>34</v>
      </c>
    </row>
    <row r="6" spans="1:5" x14ac:dyDescent="0.25">
      <c r="A6" s="1">
        <v>1988</v>
      </c>
      <c r="B6" s="49" t="s">
        <v>34</v>
      </c>
      <c r="C6" s="49" t="s">
        <v>34</v>
      </c>
      <c r="D6" s="49" t="s">
        <v>34</v>
      </c>
      <c r="E6" s="49" t="s">
        <v>34</v>
      </c>
    </row>
    <row r="7" spans="1:5" x14ac:dyDescent="0.25">
      <c r="A7" s="1">
        <v>1989</v>
      </c>
      <c r="B7" s="6">
        <v>5486</v>
      </c>
      <c r="C7" s="6">
        <v>7544</v>
      </c>
      <c r="D7" s="6">
        <v>10976</v>
      </c>
      <c r="E7" s="6">
        <v>14338</v>
      </c>
    </row>
    <row r="8" spans="1:5" x14ac:dyDescent="0.25">
      <c r="A8" s="1">
        <v>1990</v>
      </c>
      <c r="B8" s="6">
        <v>5951.5</v>
      </c>
      <c r="C8" s="6">
        <v>8258.5400000000009</v>
      </c>
      <c r="D8" s="6">
        <v>11802.56</v>
      </c>
      <c r="E8" s="6">
        <v>15285</v>
      </c>
    </row>
    <row r="9" spans="1:5" x14ac:dyDescent="0.25">
      <c r="A9" s="1">
        <v>1991</v>
      </c>
      <c r="B9" s="6">
        <v>6030</v>
      </c>
      <c r="C9" s="6">
        <v>8667</v>
      </c>
      <c r="D9" s="6">
        <v>12478</v>
      </c>
      <c r="E9" s="6">
        <v>16134</v>
      </c>
    </row>
    <row r="10" spans="1:5" x14ac:dyDescent="0.25">
      <c r="A10" s="1">
        <v>1992</v>
      </c>
      <c r="B10" s="6">
        <v>6500</v>
      </c>
      <c r="C10" s="6">
        <v>9088</v>
      </c>
      <c r="D10" s="6">
        <v>13075</v>
      </c>
      <c r="E10" s="6">
        <v>17003</v>
      </c>
    </row>
    <row r="11" spans="1:5" x14ac:dyDescent="0.25">
      <c r="A11" s="1">
        <v>1993</v>
      </c>
      <c r="B11" s="6">
        <v>6639</v>
      </c>
      <c r="C11" s="6">
        <v>9317.7800000000007</v>
      </c>
      <c r="D11" s="6">
        <v>13344.98</v>
      </c>
      <c r="E11" s="6">
        <v>17374</v>
      </c>
    </row>
    <row r="12" spans="1:5" x14ac:dyDescent="0.25">
      <c r="A12" s="1">
        <v>1994</v>
      </c>
      <c r="B12" s="6">
        <v>6814</v>
      </c>
      <c r="C12" s="6">
        <v>9554.2099999999991</v>
      </c>
      <c r="D12" s="6">
        <v>13661.13</v>
      </c>
      <c r="E12" s="6">
        <v>17856</v>
      </c>
    </row>
    <row r="13" spans="1:5" x14ac:dyDescent="0.25">
      <c r="A13" s="1">
        <v>1995</v>
      </c>
      <c r="B13" s="6">
        <v>6837</v>
      </c>
      <c r="C13" s="6">
        <v>9590</v>
      </c>
      <c r="D13" s="6">
        <v>13699</v>
      </c>
      <c r="E13" s="6">
        <v>17906</v>
      </c>
    </row>
    <row r="14" spans="1:5" x14ac:dyDescent="0.25">
      <c r="A14" s="1">
        <v>1996</v>
      </c>
      <c r="B14" s="6">
        <v>6332</v>
      </c>
      <c r="C14" s="6">
        <v>9592</v>
      </c>
      <c r="D14" s="6">
        <v>13700</v>
      </c>
      <c r="E14" s="6">
        <v>17906</v>
      </c>
    </row>
    <row r="15" spans="1:5" x14ac:dyDescent="0.25">
      <c r="A15" s="1">
        <v>1997</v>
      </c>
      <c r="B15" s="6">
        <v>6331.31</v>
      </c>
      <c r="C15" s="6">
        <v>9592.6200000000008</v>
      </c>
      <c r="D15" s="6">
        <v>13650</v>
      </c>
      <c r="E15" s="6">
        <v>17806</v>
      </c>
    </row>
    <row r="16" spans="1:5" x14ac:dyDescent="0.25">
      <c r="A16" s="1">
        <v>1998</v>
      </c>
      <c r="B16" s="6">
        <v>6330</v>
      </c>
      <c r="C16" s="6">
        <v>9592.6200000000008</v>
      </c>
      <c r="D16" s="6">
        <v>13650</v>
      </c>
      <c r="E16" s="6">
        <v>17806</v>
      </c>
    </row>
    <row r="17" spans="1:5" x14ac:dyDescent="0.25">
      <c r="A17" s="1">
        <v>1999</v>
      </c>
      <c r="B17" s="6">
        <v>6330</v>
      </c>
      <c r="C17" s="6">
        <v>9592.6200000000008</v>
      </c>
      <c r="D17" s="6">
        <v>13660.55</v>
      </c>
      <c r="E17" s="6">
        <v>17830</v>
      </c>
    </row>
    <row r="18" spans="1:5" x14ac:dyDescent="0.25">
      <c r="A18" s="1">
        <v>2000</v>
      </c>
      <c r="B18" s="6">
        <v>6383</v>
      </c>
      <c r="C18" s="6">
        <v>9671.82</v>
      </c>
      <c r="D18" s="6">
        <v>13823.429999999998</v>
      </c>
      <c r="E18" s="6">
        <v>18050.8</v>
      </c>
    </row>
    <row r="19" spans="1:5" x14ac:dyDescent="0.25">
      <c r="A19" s="1">
        <v>2001</v>
      </c>
      <c r="B19" s="6">
        <v>6457</v>
      </c>
      <c r="C19" s="6">
        <v>9781.9900000000016</v>
      </c>
      <c r="D19" s="6">
        <v>14069.399999999998</v>
      </c>
      <c r="E19" s="6">
        <v>18411.66</v>
      </c>
    </row>
    <row r="20" spans="1:5" x14ac:dyDescent="0.25">
      <c r="A20" s="1">
        <v>2002</v>
      </c>
      <c r="B20" s="6">
        <v>6461</v>
      </c>
      <c r="C20" s="6">
        <v>9784.19</v>
      </c>
      <c r="D20" s="6">
        <v>13706.46</v>
      </c>
      <c r="E20" s="6">
        <v>18226.72</v>
      </c>
    </row>
    <row r="21" spans="1:5" x14ac:dyDescent="0.25">
      <c r="A21" s="1">
        <v>2003</v>
      </c>
      <c r="B21" s="6">
        <v>6444.5</v>
      </c>
      <c r="C21" s="6">
        <v>9811.6500000000015</v>
      </c>
      <c r="D21" s="6">
        <v>13673.46</v>
      </c>
      <c r="E21" s="6">
        <v>18086.22</v>
      </c>
    </row>
    <row r="22" spans="1:5" x14ac:dyDescent="0.25">
      <c r="A22" s="1">
        <v>2004</v>
      </c>
      <c r="B22" s="6">
        <v>6450</v>
      </c>
      <c r="C22" s="6">
        <v>9813.7300000000014</v>
      </c>
      <c r="D22" s="6">
        <v>13778.46</v>
      </c>
      <c r="E22" s="6">
        <v>18257.740000000002</v>
      </c>
    </row>
    <row r="23" spans="1:5" x14ac:dyDescent="0.25">
      <c r="A23" s="1">
        <v>2005</v>
      </c>
      <c r="B23" s="6">
        <v>6456</v>
      </c>
      <c r="C23" s="6">
        <v>10656</v>
      </c>
      <c r="D23" s="6">
        <v>13947.96</v>
      </c>
      <c r="E23" s="6">
        <v>18465.7</v>
      </c>
    </row>
    <row r="24" spans="1:5" x14ac:dyDescent="0.25">
      <c r="A24" s="1">
        <v>2006</v>
      </c>
      <c r="B24" s="6">
        <v>6459.5</v>
      </c>
      <c r="C24" s="6">
        <v>10665.18</v>
      </c>
      <c r="D24" s="6">
        <v>14928.439999999999</v>
      </c>
      <c r="E24" s="6">
        <v>19211.530000000002</v>
      </c>
    </row>
    <row r="25" spans="1:5" x14ac:dyDescent="0.25">
      <c r="A25" s="1">
        <v>2007</v>
      </c>
      <c r="B25" s="6">
        <v>7364.5</v>
      </c>
      <c r="C25" s="6">
        <v>11125.34</v>
      </c>
      <c r="D25" s="6">
        <v>16229.859999999999</v>
      </c>
      <c r="E25" s="6">
        <v>20282.550000000003</v>
      </c>
    </row>
    <row r="26" spans="1:5" x14ac:dyDescent="0.25">
      <c r="A26" s="1">
        <v>2008</v>
      </c>
      <c r="B26" s="6">
        <v>7769.5</v>
      </c>
      <c r="C26" s="6">
        <v>11381.720000000001</v>
      </c>
      <c r="D26" s="6">
        <v>16808.34</v>
      </c>
      <c r="E26" s="6">
        <v>21015.550000000003</v>
      </c>
    </row>
    <row r="27" spans="1:5" x14ac:dyDescent="0.25">
      <c r="A27" s="1">
        <v>2009</v>
      </c>
      <c r="B27" s="6">
        <v>7777.5</v>
      </c>
      <c r="C27" s="6">
        <v>11392.300000000001</v>
      </c>
      <c r="D27" s="6">
        <v>16899.46</v>
      </c>
      <c r="E27" s="6">
        <v>21178.550000000003</v>
      </c>
    </row>
    <row r="28" spans="1:5" x14ac:dyDescent="0.25">
      <c r="A28" s="1">
        <v>2010</v>
      </c>
      <c r="B28" s="6">
        <v>7824</v>
      </c>
      <c r="C28" s="6">
        <v>11437.85</v>
      </c>
      <c r="D28" s="6">
        <v>17121.46</v>
      </c>
      <c r="E28" s="6">
        <v>21607.550000000003</v>
      </c>
    </row>
    <row r="29" spans="1:5" x14ac:dyDescent="0.25">
      <c r="A29" s="1">
        <v>2011</v>
      </c>
      <c r="B29" s="6">
        <v>7946.75</v>
      </c>
      <c r="C29" s="6">
        <v>11558.980000000001</v>
      </c>
      <c r="D29" s="6">
        <v>17402.46</v>
      </c>
      <c r="E29" s="6">
        <v>22005.050000000003</v>
      </c>
    </row>
    <row r="30" spans="1:5" x14ac:dyDescent="0.25">
      <c r="A30" s="1">
        <v>2012</v>
      </c>
      <c r="B30" s="6">
        <v>7957.5</v>
      </c>
      <c r="C30" s="6">
        <v>11565.5</v>
      </c>
      <c r="D30" s="6">
        <v>17500</v>
      </c>
      <c r="E30" s="6">
        <v>22400</v>
      </c>
    </row>
    <row r="31" spans="1:5" x14ac:dyDescent="0.25">
      <c r="A31" s="1">
        <v>2013</v>
      </c>
      <c r="B31" s="6">
        <v>7865.5</v>
      </c>
      <c r="C31" s="6">
        <v>11470.310000000001</v>
      </c>
      <c r="D31" s="6">
        <v>17328.96</v>
      </c>
      <c r="E31" s="6">
        <v>22040.720000000001</v>
      </c>
    </row>
    <row r="32" spans="1:5" x14ac:dyDescent="0.25">
      <c r="A32" s="1">
        <v>2014</v>
      </c>
      <c r="B32" s="6">
        <v>7813</v>
      </c>
      <c r="C32" s="6">
        <v>11415</v>
      </c>
      <c r="D32" s="6">
        <v>17277</v>
      </c>
      <c r="E32" s="6">
        <v>21924</v>
      </c>
    </row>
    <row r="33" spans="1:5" x14ac:dyDescent="0.25">
      <c r="A33" s="1">
        <v>2015</v>
      </c>
      <c r="B33" s="6">
        <v>7815.5</v>
      </c>
      <c r="C33" s="6">
        <v>11415.5</v>
      </c>
      <c r="D33" s="6">
        <v>18549</v>
      </c>
      <c r="E33" s="6">
        <v>23468</v>
      </c>
    </row>
    <row r="34" spans="1:5" x14ac:dyDescent="0.25">
      <c r="A34" s="1">
        <v>2016</v>
      </c>
      <c r="B34" s="6">
        <v>7819.5</v>
      </c>
      <c r="C34" s="6">
        <v>11724.970000000001</v>
      </c>
      <c r="D34" s="6">
        <v>19119.939999999999</v>
      </c>
      <c r="E34" s="6">
        <v>24602.22</v>
      </c>
    </row>
    <row r="35" spans="1:5" x14ac:dyDescent="0.25">
      <c r="A35" s="1">
        <v>2017</v>
      </c>
      <c r="B35" s="6">
        <v>8123.5</v>
      </c>
      <c r="C35" s="6">
        <v>13095.650000000001</v>
      </c>
      <c r="D35" s="6">
        <v>19794.96</v>
      </c>
      <c r="E35" s="6">
        <v>25975.72</v>
      </c>
    </row>
    <row r="36" spans="1:5" x14ac:dyDescent="0.25">
      <c r="A36" s="1">
        <v>2018</v>
      </c>
      <c r="B36" s="6">
        <v>9042.1299999999992</v>
      </c>
      <c r="C36" s="6">
        <v>14802.41</v>
      </c>
      <c r="D36" s="6">
        <v>20782.21</v>
      </c>
      <c r="E36" s="6">
        <v>27006.22</v>
      </c>
    </row>
    <row r="37" spans="1:5" x14ac:dyDescent="0.25">
      <c r="A37" s="1">
        <v>2019</v>
      </c>
      <c r="B37" s="6">
        <v>9511.75</v>
      </c>
      <c r="C37" s="6">
        <v>15292.800000000001</v>
      </c>
      <c r="D37" s="6">
        <v>21393.96</v>
      </c>
      <c r="E37" s="6">
        <v>28161.72</v>
      </c>
    </row>
    <row r="38" spans="1:5" x14ac:dyDescent="0.25">
      <c r="A38" s="1">
        <v>2020</v>
      </c>
      <c r="B38" s="6">
        <v>12851.75</v>
      </c>
      <c r="C38" s="6">
        <v>18643.990000000002</v>
      </c>
      <c r="D38" s="6">
        <v>26049.45</v>
      </c>
      <c r="E38" s="6">
        <v>36744.200000000004</v>
      </c>
    </row>
    <row r="39" spans="1:5" x14ac:dyDescent="0.25">
      <c r="A39" s="1">
        <v>2021</v>
      </c>
      <c r="B39" s="6">
        <v>12073.19</v>
      </c>
      <c r="C39" s="6">
        <v>17880.239999999998</v>
      </c>
      <c r="D39" s="6">
        <v>26878.18</v>
      </c>
      <c r="E39" s="6">
        <v>36614.46</v>
      </c>
    </row>
    <row r="40" spans="1:5" x14ac:dyDescent="0.25">
      <c r="A40" s="1">
        <v>2022</v>
      </c>
      <c r="B40" s="6">
        <v>12176.66</v>
      </c>
      <c r="C40" s="6">
        <v>18053.57</v>
      </c>
      <c r="D40" s="6">
        <v>25875.96</v>
      </c>
      <c r="E40" s="6">
        <v>38297.919999999998</v>
      </c>
    </row>
    <row r="41" spans="1:5" x14ac:dyDescent="0.25">
      <c r="A41" s="1">
        <v>2023</v>
      </c>
      <c r="B41" s="6">
        <v>13125.59</v>
      </c>
      <c r="C41" s="6">
        <v>19002.75</v>
      </c>
      <c r="D41" s="6">
        <v>27885.23</v>
      </c>
      <c r="E41" s="6">
        <v>40704.75</v>
      </c>
    </row>
    <row r="42" spans="1:5" ht="15.75" thickBot="1" x14ac:dyDescent="0.3">
      <c r="A42" s="1">
        <v>2024</v>
      </c>
      <c r="B42" s="6">
        <v>14080.02</v>
      </c>
      <c r="C42" s="6">
        <v>19845.419999999998</v>
      </c>
      <c r="D42" s="6">
        <v>29084.25</v>
      </c>
      <c r="E42" s="6">
        <v>41707.65</v>
      </c>
    </row>
    <row r="43" spans="1:5" x14ac:dyDescent="0.25">
      <c r="A43" s="30"/>
      <c r="B43" s="30"/>
      <c r="C43" s="30"/>
      <c r="D43" s="30"/>
      <c r="E43" s="30"/>
    </row>
    <row r="44" spans="1:5" x14ac:dyDescent="0.25">
      <c r="A44" s="52" t="s">
        <v>10</v>
      </c>
      <c r="B44" s="52"/>
      <c r="C44" s="52"/>
      <c r="D44" s="52"/>
      <c r="E44" s="52"/>
    </row>
  </sheetData>
  <mergeCells count="3">
    <mergeCell ref="A44:E44"/>
    <mergeCell ref="A1:E1"/>
    <mergeCell ref="A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workbookViewId="0">
      <selection sqref="A1:E1"/>
    </sheetView>
  </sheetViews>
  <sheetFormatPr defaultColWidth="35.28515625" defaultRowHeight="15" x14ac:dyDescent="0.25"/>
  <cols>
    <col min="1" max="1" width="37.5703125" customWidth="1"/>
    <col min="2" max="2" width="22.7109375" customWidth="1"/>
    <col min="3" max="3" width="19.42578125" customWidth="1"/>
    <col min="4" max="4" width="17.28515625" customWidth="1"/>
    <col min="5" max="5" width="17.42578125" customWidth="1"/>
  </cols>
  <sheetData>
    <row r="1" spans="1:5" x14ac:dyDescent="0.25">
      <c r="A1" s="53" t="s">
        <v>35</v>
      </c>
      <c r="B1" s="53"/>
      <c r="C1" s="53"/>
      <c r="D1" s="53"/>
      <c r="E1" s="53"/>
    </row>
    <row r="2" spans="1:5" ht="32.25" customHeight="1" thickBot="1" x14ac:dyDescent="0.3">
      <c r="A2" s="51" t="s">
        <v>69</v>
      </c>
      <c r="B2" s="51"/>
      <c r="C2" s="51"/>
      <c r="D2" s="51"/>
      <c r="E2" s="51"/>
    </row>
    <row r="3" spans="1:5" ht="35.25" customHeight="1" thickBot="1" x14ac:dyDescent="0.3">
      <c r="A3" s="41" t="s">
        <v>36</v>
      </c>
      <c r="B3" s="40" t="s">
        <v>37</v>
      </c>
      <c r="C3" s="40" t="s">
        <v>21</v>
      </c>
      <c r="D3" s="40" t="s">
        <v>22</v>
      </c>
      <c r="E3" s="40" t="s">
        <v>23</v>
      </c>
    </row>
    <row r="4" spans="1:5" ht="15.75" thickBot="1" x14ac:dyDescent="0.3">
      <c r="A4" s="43" t="s">
        <v>38</v>
      </c>
      <c r="B4" s="44">
        <v>14080.02</v>
      </c>
      <c r="C4" s="44">
        <v>19845.419999999998</v>
      </c>
      <c r="D4" s="44">
        <v>29084.25</v>
      </c>
      <c r="E4" s="44">
        <v>41707.65</v>
      </c>
    </row>
    <row r="5" spans="1:5" ht="15" customHeight="1" x14ac:dyDescent="0.25">
      <c r="A5" s="35" t="s">
        <v>39</v>
      </c>
      <c r="B5" s="42"/>
      <c r="C5" s="42"/>
      <c r="D5" s="42"/>
      <c r="E5" s="42"/>
    </row>
    <row r="6" spans="1:5" ht="15" customHeight="1" x14ac:dyDescent="0.25">
      <c r="A6" s="2" t="s">
        <v>40</v>
      </c>
      <c r="B6" s="3">
        <v>29753.930229098562</v>
      </c>
      <c r="C6" s="3">
        <v>29753.930229098562</v>
      </c>
      <c r="D6" s="3">
        <v>42078.411663894003</v>
      </c>
      <c r="E6" s="3">
        <v>59507.860458197123</v>
      </c>
    </row>
    <row r="7" spans="1:5" ht="15" customHeight="1" x14ac:dyDescent="0.25">
      <c r="A7" s="2" t="s">
        <v>41</v>
      </c>
      <c r="B7" s="4">
        <f>B4-B6</f>
        <v>-15673.910229098561</v>
      </c>
      <c r="C7" s="4">
        <f t="shared" ref="C7:E7" si="0">C4-C6</f>
        <v>-9908.5102290985633</v>
      </c>
      <c r="D7" s="4">
        <f t="shared" si="0"/>
        <v>-12994.161663894003</v>
      </c>
      <c r="E7" s="4">
        <f t="shared" si="0"/>
        <v>-17800.210458197122</v>
      </c>
    </row>
    <row r="8" spans="1:5" ht="15" customHeight="1" thickBot="1" x14ac:dyDescent="0.3">
      <c r="A8" s="36" t="s">
        <v>42</v>
      </c>
      <c r="B8" s="37">
        <f>B4/B6</f>
        <v>0.47321546738824138</v>
      </c>
      <c r="C8" s="37">
        <f t="shared" ref="C8:E8" si="1">C4/C6</f>
        <v>0.66698482678404947</v>
      </c>
      <c r="D8" s="37">
        <f t="shared" si="1"/>
        <v>0.69119172634921877</v>
      </c>
      <c r="E8" s="37">
        <f t="shared" si="1"/>
        <v>0.70087631581543164</v>
      </c>
    </row>
    <row r="9" spans="1:5" ht="15" customHeight="1" x14ac:dyDescent="0.25">
      <c r="A9" s="48" t="s">
        <v>43</v>
      </c>
      <c r="B9" s="45"/>
      <c r="C9" s="45"/>
      <c r="D9" s="45"/>
      <c r="E9" s="45"/>
    </row>
    <row r="10" spans="1:5" ht="15" customHeight="1" x14ac:dyDescent="0.25">
      <c r="A10" s="2" t="s">
        <v>44</v>
      </c>
      <c r="B10" s="9">
        <f>B6*0.75</f>
        <v>22315.44767182392</v>
      </c>
      <c r="C10" s="9">
        <f t="shared" ref="C10:E10" si="2">C6*0.75</f>
        <v>22315.44767182392</v>
      </c>
      <c r="D10" s="9">
        <f t="shared" si="2"/>
        <v>31558.808747920502</v>
      </c>
      <c r="E10" s="9">
        <f t="shared" si="2"/>
        <v>44630.89534364784</v>
      </c>
    </row>
    <row r="11" spans="1:5" ht="15" customHeight="1" x14ac:dyDescent="0.25">
      <c r="A11" s="2" t="s">
        <v>45</v>
      </c>
      <c r="B11" s="9">
        <f>B4-B10</f>
        <v>-8235.4276718239198</v>
      </c>
      <c r="C11" s="9">
        <f t="shared" ref="C11:E11" si="3">C4-C10</f>
        <v>-2470.027671823922</v>
      </c>
      <c r="D11" s="9">
        <f t="shared" si="3"/>
        <v>-2474.5587479205024</v>
      </c>
      <c r="E11" s="9">
        <f t="shared" si="3"/>
        <v>-2923.245343647839</v>
      </c>
    </row>
    <row r="12" spans="1:5" ht="15" customHeight="1" thickBot="1" x14ac:dyDescent="0.3">
      <c r="A12" s="2" t="s">
        <v>46</v>
      </c>
      <c r="B12" s="10">
        <f>B4/B10</f>
        <v>0.63095395651765518</v>
      </c>
      <c r="C12" s="10">
        <f t="shared" ref="C12:E12" si="4">C4/C10</f>
        <v>0.88931310237873273</v>
      </c>
      <c r="D12" s="10">
        <f t="shared" si="4"/>
        <v>0.9215889684656251</v>
      </c>
      <c r="E12" s="10">
        <f t="shared" si="4"/>
        <v>0.93450175442057548</v>
      </c>
    </row>
    <row r="13" spans="1:5" ht="15" customHeight="1" x14ac:dyDescent="0.25">
      <c r="A13" s="26" t="s">
        <v>47</v>
      </c>
      <c r="B13" s="27"/>
      <c r="C13" s="27"/>
      <c r="D13" s="27"/>
      <c r="E13" s="27"/>
    </row>
    <row r="14" spans="1:5" ht="15" customHeight="1" x14ac:dyDescent="0.25">
      <c r="A14" s="2" t="s">
        <v>48</v>
      </c>
      <c r="B14" s="3">
        <v>30986.820496499047</v>
      </c>
      <c r="C14" s="3">
        <v>30986.820496499047</v>
      </c>
      <c r="D14" s="3">
        <v>43821.94971355825</v>
      </c>
      <c r="E14" s="3">
        <v>61973.640992998095</v>
      </c>
    </row>
    <row r="15" spans="1:5" ht="15" customHeight="1" x14ac:dyDescent="0.25">
      <c r="A15" s="2" t="s">
        <v>49</v>
      </c>
      <c r="B15" s="3">
        <f>B4-B14</f>
        <v>-16906.800496499047</v>
      </c>
      <c r="C15" s="3">
        <f t="shared" ref="C15:E15" si="5">C4-C14</f>
        <v>-11141.400496499049</v>
      </c>
      <c r="D15" s="3">
        <f t="shared" si="5"/>
        <v>-14737.69971355825</v>
      </c>
      <c r="E15" s="3">
        <f t="shared" si="5"/>
        <v>-20265.990992998093</v>
      </c>
    </row>
    <row r="16" spans="1:5" ht="15" customHeight="1" thickBot="1" x14ac:dyDescent="0.3">
      <c r="A16" s="36" t="s">
        <v>50</v>
      </c>
      <c r="B16" s="37">
        <f>B4/B14</f>
        <v>0.45438737419319253</v>
      </c>
      <c r="C16" s="37">
        <f t="shared" ref="C16:E16" si="6">C4/C14</f>
        <v>0.64044712177689134</v>
      </c>
      <c r="D16" s="37">
        <f t="shared" si="6"/>
        <v>0.66369137361776276</v>
      </c>
      <c r="E16" s="37">
        <f t="shared" si="6"/>
        <v>0.67299015084029379</v>
      </c>
    </row>
    <row r="17" spans="1:6" ht="15" customHeight="1" x14ac:dyDescent="0.25">
      <c r="A17" s="35" t="s">
        <v>51</v>
      </c>
      <c r="B17" s="42"/>
      <c r="C17" s="42"/>
      <c r="D17" s="42"/>
      <c r="E17" s="42"/>
    </row>
    <row r="18" spans="1:6" ht="15" customHeight="1" x14ac:dyDescent="0.25">
      <c r="A18" s="2" t="s">
        <v>52</v>
      </c>
      <c r="B18" s="3">
        <v>25909</v>
      </c>
      <c r="C18" s="3">
        <v>25909</v>
      </c>
      <c r="D18" s="3">
        <v>31533</v>
      </c>
      <c r="E18" s="3">
        <v>48986</v>
      </c>
    </row>
    <row r="19" spans="1:6" ht="15" customHeight="1" x14ac:dyDescent="0.25">
      <c r="A19" s="2" t="s">
        <v>53</v>
      </c>
      <c r="B19" s="3">
        <f>B4-B18</f>
        <v>-11828.98</v>
      </c>
      <c r="C19" s="3">
        <f t="shared" ref="C19:E19" si="7">C4-C18</f>
        <v>-6063.5800000000017</v>
      </c>
      <c r="D19" s="3">
        <f t="shared" si="7"/>
        <v>-2448.75</v>
      </c>
      <c r="E19" s="3">
        <f t="shared" si="7"/>
        <v>-7278.3499999999985</v>
      </c>
    </row>
    <row r="20" spans="1:6" ht="15" customHeight="1" thickBot="1" x14ac:dyDescent="0.3">
      <c r="A20" s="36" t="s">
        <v>54</v>
      </c>
      <c r="B20" s="37">
        <f>B4/B18</f>
        <v>0.54344127523254471</v>
      </c>
      <c r="C20" s="37">
        <f t="shared" ref="C20:E20" si="8">C4/C18</f>
        <v>0.76596626654830358</v>
      </c>
      <c r="D20" s="37">
        <f t="shared" si="8"/>
        <v>0.92234325944248885</v>
      </c>
      <c r="E20" s="37">
        <f t="shared" si="8"/>
        <v>0.85141979341036222</v>
      </c>
    </row>
    <row r="22" spans="1:6" x14ac:dyDescent="0.25">
      <c r="A22" s="59" t="s">
        <v>70</v>
      </c>
      <c r="B22" s="59"/>
      <c r="C22" s="59"/>
      <c r="D22" s="59"/>
      <c r="E22" s="59"/>
      <c r="F22" s="59"/>
    </row>
    <row r="23" spans="1:6" x14ac:dyDescent="0.25">
      <c r="A23" s="59" t="s">
        <v>55</v>
      </c>
      <c r="B23" s="59"/>
      <c r="C23" s="59"/>
      <c r="D23" s="59"/>
      <c r="E23" s="59"/>
      <c r="F23" s="59"/>
    </row>
    <row r="24" spans="1:6" x14ac:dyDescent="0.25">
      <c r="A24" s="52" t="s">
        <v>10</v>
      </c>
      <c r="B24" s="52"/>
      <c r="C24" s="52"/>
      <c r="D24" s="52"/>
      <c r="E24" s="52"/>
    </row>
  </sheetData>
  <mergeCells count="5">
    <mergeCell ref="A24:E24"/>
    <mergeCell ref="A2:E2"/>
    <mergeCell ref="A1:E1"/>
    <mergeCell ref="A22:F22"/>
    <mergeCell ref="A23:F2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2FE7-A78B-524A-B11F-436C777ADC94}">
  <dimension ref="A1:E28"/>
  <sheetViews>
    <sheetView workbookViewId="0">
      <pane ySplit="3" topLeftCell="A4" activePane="bottomLeft" state="frozen"/>
      <selection pane="bottomLeft" sqref="A1:E1"/>
    </sheetView>
  </sheetViews>
  <sheetFormatPr defaultColWidth="11.42578125" defaultRowHeight="15" x14ac:dyDescent="0.25"/>
  <cols>
    <col min="1" max="1" width="8.7109375" customWidth="1"/>
    <col min="2" max="5" width="19.7109375" customWidth="1"/>
  </cols>
  <sheetData>
    <row r="1" spans="1:5" x14ac:dyDescent="0.25">
      <c r="A1" s="53" t="s">
        <v>56</v>
      </c>
      <c r="B1" s="53"/>
      <c r="C1" s="53"/>
      <c r="D1" s="53"/>
      <c r="E1" s="53"/>
    </row>
    <row r="2" spans="1:5" ht="38.25" customHeight="1" thickBot="1" x14ac:dyDescent="0.3">
      <c r="A2" s="51" t="s">
        <v>63</v>
      </c>
      <c r="B2" s="51"/>
      <c r="C2" s="51"/>
      <c r="D2" s="51"/>
      <c r="E2" s="51"/>
    </row>
    <row r="3" spans="1:5" ht="45.75" thickBot="1" x14ac:dyDescent="0.3">
      <c r="A3" s="28" t="s">
        <v>33</v>
      </c>
      <c r="B3" s="25" t="s">
        <v>20</v>
      </c>
      <c r="C3" s="25" t="s">
        <v>21</v>
      </c>
      <c r="D3" s="25" t="s">
        <v>22</v>
      </c>
      <c r="E3" s="25" t="s">
        <v>23</v>
      </c>
    </row>
    <row r="4" spans="1:5" x14ac:dyDescent="0.25">
      <c r="A4">
        <v>2002</v>
      </c>
      <c r="B4" s="21">
        <v>0.43858398669517701</v>
      </c>
      <c r="C4" s="21">
        <v>0.66416793944947905</v>
      </c>
      <c r="D4" s="21">
        <v>0.65790522431946274</v>
      </c>
      <c r="E4" s="21">
        <v>0.6186308251026712</v>
      </c>
    </row>
    <row r="5" spans="1:5" x14ac:dyDescent="0.25">
      <c r="A5">
        <v>2003</v>
      </c>
      <c r="B5" s="21">
        <v>0.43144540403026044</v>
      </c>
      <c r="C5" s="21">
        <v>0.65686884916649935</v>
      </c>
      <c r="D5" s="21">
        <v>0.64729171107203642</v>
      </c>
      <c r="E5" s="21">
        <v>0.60541675035147624</v>
      </c>
    </row>
    <row r="6" spans="1:5" x14ac:dyDescent="0.25">
      <c r="A6">
        <v>2004</v>
      </c>
      <c r="B6" s="21">
        <v>0.42575662563120897</v>
      </c>
      <c r="C6" s="21">
        <v>0.64779233638073874</v>
      </c>
      <c r="D6" s="21">
        <v>0.64311313906779743</v>
      </c>
      <c r="E6" s="21">
        <v>0.60258556387999607</v>
      </c>
    </row>
    <row r="7" spans="1:5" x14ac:dyDescent="0.25">
      <c r="A7">
        <v>2005</v>
      </c>
      <c r="B7" s="21">
        <v>0.41836503256326346</v>
      </c>
      <c r="C7" s="21">
        <v>0.69053559278099985</v>
      </c>
      <c r="D7" s="21">
        <v>0.63912757021149702</v>
      </c>
      <c r="E7" s="21">
        <v>0.59831189450150668</v>
      </c>
    </row>
    <row r="8" spans="1:5" x14ac:dyDescent="0.25">
      <c r="A8">
        <v>2006</v>
      </c>
      <c r="B8" s="21">
        <v>0.40402176632474357</v>
      </c>
      <c r="C8" s="21">
        <v>0.66707405554165622</v>
      </c>
      <c r="D8" s="21">
        <v>0.66024525622570063</v>
      </c>
      <c r="E8" s="21">
        <v>0.600810920690518</v>
      </c>
    </row>
    <row r="9" spans="1:5" x14ac:dyDescent="0.25">
      <c r="A9">
        <v>2007</v>
      </c>
      <c r="B9" s="21">
        <v>0.45545626024305019</v>
      </c>
      <c r="C9" s="21">
        <v>0.68804477565787436</v>
      </c>
      <c r="D9" s="21">
        <v>0.70974637828679288</v>
      </c>
      <c r="E9" s="21">
        <v>0.62718544172670776</v>
      </c>
    </row>
    <row r="10" spans="1:5" x14ac:dyDescent="0.25">
      <c r="A10">
        <v>2008</v>
      </c>
      <c r="B10" s="21">
        <v>0.43250389668225342</v>
      </c>
      <c r="C10" s="21">
        <v>0.63358494767312412</v>
      </c>
      <c r="D10" s="21">
        <v>0.66161718962865146</v>
      </c>
      <c r="E10" s="21">
        <v>0.58493514807392566</v>
      </c>
    </row>
    <row r="11" spans="1:5" x14ac:dyDescent="0.25">
      <c r="A11">
        <v>2009</v>
      </c>
      <c r="B11" s="21">
        <v>0.42408462608031844</v>
      </c>
      <c r="C11" s="21">
        <v>0.62118923634777401</v>
      </c>
      <c r="D11" s="21">
        <v>0.65158389074897416</v>
      </c>
      <c r="E11" s="21">
        <v>0.57740260094331919</v>
      </c>
    </row>
    <row r="12" spans="1:5" x14ac:dyDescent="0.25">
      <c r="A12">
        <v>2010</v>
      </c>
      <c r="B12" s="21">
        <v>0.4287945633409147</v>
      </c>
      <c r="C12" s="21">
        <v>0.62685172498835395</v>
      </c>
      <c r="D12" s="21">
        <v>0.66350809578901293</v>
      </c>
      <c r="E12" s="21">
        <v>0.59210122489244521</v>
      </c>
    </row>
    <row r="13" spans="1:5" x14ac:dyDescent="0.25">
      <c r="A13">
        <v>2011</v>
      </c>
      <c r="B13" s="21">
        <v>0.42199240634044022</v>
      </c>
      <c r="C13" s="21">
        <v>0.61381090194620724</v>
      </c>
      <c r="D13" s="21">
        <v>0.65344754668123328</v>
      </c>
      <c r="E13" s="21">
        <v>0.5842617422934977</v>
      </c>
    </row>
    <row r="14" spans="1:5" x14ac:dyDescent="0.25">
      <c r="A14">
        <v>2012</v>
      </c>
      <c r="B14" s="21">
        <v>0.4178042633623858</v>
      </c>
      <c r="C14" s="21">
        <v>0.60724036543106163</v>
      </c>
      <c r="D14" s="21">
        <v>0.64970958052948558</v>
      </c>
      <c r="E14" s="21">
        <v>0.58804998424866117</v>
      </c>
    </row>
    <row r="15" spans="1:5" x14ac:dyDescent="0.25">
      <c r="A15">
        <v>2013</v>
      </c>
      <c r="B15" s="21">
        <v>0.40671699674233414</v>
      </c>
      <c r="C15" s="21">
        <v>0.59311805160556397</v>
      </c>
      <c r="D15" s="21">
        <v>0.63361213748955136</v>
      </c>
      <c r="E15" s="21">
        <v>0.56985159522209006</v>
      </c>
    </row>
    <row r="16" spans="1:5" x14ac:dyDescent="0.25">
      <c r="A16">
        <v>2014</v>
      </c>
      <c r="B16" s="21">
        <v>0.39992833742833744</v>
      </c>
      <c r="C16" s="21">
        <v>0.58430589680589684</v>
      </c>
      <c r="D16" s="21">
        <v>0.62534213035216935</v>
      </c>
      <c r="E16" s="21">
        <v>0.56111793611793614</v>
      </c>
    </row>
    <row r="17" spans="1:5" x14ac:dyDescent="0.25">
      <c r="A17">
        <v>2015</v>
      </c>
      <c r="B17" s="21">
        <v>0.39125428650096367</v>
      </c>
      <c r="C17" s="21">
        <v>0.57147505694475731</v>
      </c>
      <c r="D17" s="21">
        <v>0.65661053211330223</v>
      </c>
      <c r="E17" s="21">
        <v>0.58741958899652069</v>
      </c>
    </row>
    <row r="18" spans="1:5" x14ac:dyDescent="0.25">
      <c r="A18">
        <v>2016</v>
      </c>
      <c r="B18" s="21">
        <v>0.39053564739667873</v>
      </c>
      <c r="C18" s="21">
        <v>0.58558971157447881</v>
      </c>
      <c r="D18" s="21">
        <v>0.67523232512822651</v>
      </c>
      <c r="E18" s="21">
        <v>0.61436434011736796</v>
      </c>
    </row>
    <row r="19" spans="1:5" x14ac:dyDescent="0.25">
      <c r="A19">
        <v>2017</v>
      </c>
      <c r="B19" s="21">
        <v>0.40416428269359933</v>
      </c>
      <c r="C19" s="21">
        <v>0.65154108311152026</v>
      </c>
      <c r="D19" s="21">
        <v>0.69639296745274548</v>
      </c>
      <c r="E19" s="21">
        <v>0.64617826314087423</v>
      </c>
    </row>
    <row r="20" spans="1:5" x14ac:dyDescent="0.25">
      <c r="A20">
        <v>2018</v>
      </c>
      <c r="B20" s="21">
        <v>0.37151550013353324</v>
      </c>
      <c r="C20" s="21">
        <v>0.60818908313988129</v>
      </c>
      <c r="D20" s="21">
        <v>0.60378583803615171</v>
      </c>
      <c r="E20" s="21">
        <v>0.55480452780573986</v>
      </c>
    </row>
    <row r="21" spans="1:5" x14ac:dyDescent="0.25">
      <c r="A21">
        <v>2019</v>
      </c>
      <c r="B21" s="21">
        <v>0.38005194286285088</v>
      </c>
      <c r="C21" s="21">
        <v>0.61103985615822598</v>
      </c>
      <c r="D21" s="21">
        <v>0.60444767525456988</v>
      </c>
      <c r="E21" s="21">
        <v>0.56261552292478278</v>
      </c>
    </row>
    <row r="22" spans="1:5" x14ac:dyDescent="0.25">
      <c r="A22">
        <v>2020</v>
      </c>
      <c r="B22" s="22">
        <v>0.51045597172022084</v>
      </c>
      <c r="C22" s="22">
        <v>0.74051674147038971</v>
      </c>
      <c r="D22" s="22">
        <v>0.73160991147396071</v>
      </c>
      <c r="E22" s="22">
        <v>0.72971759939627445</v>
      </c>
    </row>
    <row r="23" spans="1:5" x14ac:dyDescent="0.25">
      <c r="A23">
        <v>2021</v>
      </c>
      <c r="B23" s="22">
        <v>0.46539164289569002</v>
      </c>
      <c r="C23" s="22">
        <v>0.68923907177549903</v>
      </c>
      <c r="D23" s="22">
        <v>0.73262444468247001</v>
      </c>
      <c r="E23" s="22">
        <v>0.70569848122735301</v>
      </c>
    </row>
    <row r="24" spans="1:5" x14ac:dyDescent="0.25">
      <c r="A24">
        <v>2022</v>
      </c>
      <c r="B24" s="34">
        <v>0.437011143610817</v>
      </c>
      <c r="C24" s="34">
        <v>0.64792901107183198</v>
      </c>
      <c r="D24" s="34">
        <v>0.65666792706271104</v>
      </c>
      <c r="E24" s="34">
        <v>0.68724173201500205</v>
      </c>
    </row>
    <row r="25" spans="1:5" x14ac:dyDescent="0.25">
      <c r="A25">
        <v>2023</v>
      </c>
      <c r="B25" s="34">
        <v>0.45133890826662254</v>
      </c>
      <c r="C25" s="34">
        <v>0.65343199346189862</v>
      </c>
      <c r="D25" s="34">
        <v>0.67802104325691614</v>
      </c>
      <c r="E25" s="34">
        <v>0.69984044245880772</v>
      </c>
    </row>
    <row r="26" spans="1:5" ht="15.75" thickBot="1" x14ac:dyDescent="0.3">
      <c r="A26">
        <v>2024</v>
      </c>
      <c r="B26" s="34">
        <v>0.47321546738824138</v>
      </c>
      <c r="C26" s="34">
        <v>0.66698482678404947</v>
      </c>
      <c r="D26" s="34">
        <v>0.69119172634921877</v>
      </c>
      <c r="E26" s="34">
        <v>0.70087631581543164</v>
      </c>
    </row>
    <row r="27" spans="1:5" x14ac:dyDescent="0.25">
      <c r="A27" s="30"/>
      <c r="B27" s="30"/>
      <c r="C27" s="30"/>
      <c r="D27" s="30"/>
      <c r="E27" s="30"/>
    </row>
    <row r="28" spans="1:5" x14ac:dyDescent="0.25">
      <c r="A28" s="52" t="s">
        <v>10</v>
      </c>
      <c r="B28" s="52"/>
      <c r="C28" s="52"/>
      <c r="D28" s="52"/>
      <c r="E28" s="52"/>
    </row>
  </sheetData>
  <mergeCells count="3">
    <mergeCell ref="A1:E1"/>
    <mergeCell ref="A2:E2"/>
    <mergeCell ref="A28:E28"/>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336432-67F5-406C-99D2-4610CA163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D5A741-FFA9-4771-AAE6-9B618BA5FC00}">
  <ds:schemaRefs>
    <ds:schemaRef ds:uri="http://schemas.microsoft.com/sharepoint/v3/contenttype/forms"/>
  </ds:schemaRefs>
</ds:datastoreItem>
</file>

<file path=customXml/itemProps3.xml><?xml version="1.0" encoding="utf-8"?>
<ds:datastoreItem xmlns:ds="http://schemas.openxmlformats.org/officeDocument/2006/customXml" ds:itemID="{4C18D0DE-8EC9-4E74-A79A-DE4296B0BBE5}">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vt:lpstr>
      <vt:lpstr>1. Components of welfare income</vt:lpstr>
      <vt:lpstr>2a. Welfare over time - Cnst $</vt:lpstr>
      <vt:lpstr>2b. Welfare over time - Curr $</vt:lpstr>
      <vt:lpstr>3. Adequacy of welfare income</vt:lpstr>
      <vt:lpstr>4. Adequacy over time</vt:lpstr>
      <vt:lpstr>'3. Adequacy of welfare income'!_Hlk82894447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2025-05-05T21:53:00Z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