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gabri\OneDrive\Documents\Jennefer\Work\Paid Work\Maytree\Maytree - Welfare in Canada\9 - 2024 Report\F - Report Text\3 - Downloadable Spreadsheets\"/>
    </mc:Choice>
  </mc:AlternateContent>
  <xr:revisionPtr revIDLastSave="0" documentId="13_ncr:1_{8A96E3C4-7229-4546-AC44-A7EE926D6D58}" xr6:coauthVersionLast="47" xr6:coauthVersionMax="47" xr10:uidLastSave="{00000000-0000-0000-0000-000000000000}"/>
  <bookViews>
    <workbookView xWindow="-120" yWindow="-120" windowWidth="20730" windowHeight="11160" xr2:uid="{00000000-000D-0000-FFFF-FFFF00000000}"/>
  </bookViews>
  <sheets>
    <sheet name="Notes" sheetId="4" r:id="rId1"/>
    <sheet name="1. Components of welfare income" sheetId="1" r:id="rId2"/>
    <sheet name="2a. Welfare over time - Cnst $" sheetId="2" r:id="rId3"/>
    <sheet name="2b. Welfare over time - Curr $" sheetId="5" r:id="rId4"/>
    <sheet name="3. Adequacy of welfare income" sheetId="6" r:id="rId5"/>
    <sheet name="4. Adequacy over time" sheetId="7"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 l="1"/>
  <c r="D10" i="6"/>
  <c r="E10" i="6"/>
  <c r="E12" i="6" s="1"/>
  <c r="B10" i="6"/>
  <c r="C17" i="1"/>
  <c r="D17" i="1"/>
  <c r="E17" i="1"/>
  <c r="B17" i="1"/>
  <c r="C10" i="1"/>
  <c r="D10" i="1"/>
  <c r="E10" i="1"/>
  <c r="B10" i="1"/>
  <c r="D12" i="6"/>
  <c r="C12" i="6"/>
  <c r="B12" i="6"/>
  <c r="D11" i="6"/>
  <c r="C11" i="6"/>
  <c r="B11" i="6"/>
  <c r="E8" i="6"/>
  <c r="D8" i="6"/>
  <c r="C8" i="6"/>
  <c r="B8" i="6"/>
  <c r="E7" i="6"/>
  <c r="D7" i="6"/>
  <c r="C7" i="6"/>
  <c r="B7" i="6"/>
  <c r="E11" i="6" l="1"/>
</calcChain>
</file>

<file path=xl/sharedStrings.xml><?xml version="1.0" encoding="utf-8"?>
<sst xmlns="http://schemas.openxmlformats.org/spreadsheetml/2006/main" count="107" uniqueCount="62">
  <si>
    <t>Table</t>
  </si>
  <si>
    <t>Description</t>
  </si>
  <si>
    <t>1. Components of welfare income</t>
  </si>
  <si>
    <t>2b. Welfare income over time, current $</t>
  </si>
  <si>
    <t>3. Adequacy of welfare income</t>
  </si>
  <si>
    <t>4. Adequacy over time</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</si>
  <si>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</si>
  <si>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</si>
  <si>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household type,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</si>
  <si>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four household types are:
1. Single person considered employable
2. Single person with a disability
3. Single parent with one child age two
4. Couple with two children ages ten and 15</t>
  </si>
  <si>
    <t>Go to www.maytree.com/welfare-in-canada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</si>
  <si>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</si>
  <si>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</si>
  <si>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</si>
  <si>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</si>
  <si>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</si>
  <si>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</si>
  <si>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</si>
  <si>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t>
  </si>
  <si>
    <t>Income component</t>
  </si>
  <si>
    <t>Unattached single considered employable</t>
  </si>
  <si>
    <t>Unattached single with a disability</t>
  </si>
  <si>
    <t>Single parent, one child</t>
  </si>
  <si>
    <t>Couple, two children</t>
  </si>
  <si>
    <t>Basic social assistance</t>
  </si>
  <si>
    <t>Additional social assistance</t>
  </si>
  <si>
    <t>Federal child benefits</t>
  </si>
  <si>
    <t>Territorial child benefits</t>
  </si>
  <si>
    <r>
      <t>Federal tax credit</t>
    </r>
    <r>
      <rPr>
        <sz val="11"/>
        <rFont val="Calibri"/>
        <family val="2"/>
        <scheme val="minor"/>
      </rPr>
      <t>s/benefits</t>
    </r>
  </si>
  <si>
    <t>Territorial tax credits/benefits</t>
  </si>
  <si>
    <t xml:space="preserve">This table displays the breakdown of payments intended to address high inflation. These amounts are included in, and are not in addition to, the figures in the table above. </t>
  </si>
  <si>
    <t>Territorial payments</t>
  </si>
  <si>
    <t xml:space="preserve">Federal payments </t>
  </si>
  <si>
    <t>Year</t>
  </si>
  <si>
    <t>-</t>
  </si>
  <si>
    <t>Welfare income over time (current dollars)</t>
  </si>
  <si>
    <t>Adequacy of welfare income</t>
  </si>
  <si>
    <t>Adequacy indicator</t>
  </si>
  <si>
    <t>Unattached single considered  employable</t>
  </si>
  <si>
    <t>Total welfare income</t>
  </si>
  <si>
    <r>
      <t xml:space="preserve">MBM-N </t>
    </r>
    <r>
      <rPr>
        <sz val="11"/>
        <color rgb="FF000000"/>
        <rFont val="Calibri"/>
        <family val="2"/>
        <scheme val="minor"/>
      </rPr>
      <t>(Official poverty line in the North)</t>
    </r>
  </si>
  <si>
    <t>MBM-N threshold (Whitehorse)</t>
  </si>
  <si>
    <t>Welfare income minus MBM-N threshold</t>
  </si>
  <si>
    <t>Welfare income as % of MBM-N-DIP</t>
  </si>
  <si>
    <r>
      <rPr>
        <b/>
        <i/>
        <sz val="11"/>
        <color rgb="FF000000"/>
        <rFont val="Calibri"/>
        <family val="2"/>
        <scheme val="minor"/>
      </rPr>
      <t>MBM-N-DIP</t>
    </r>
    <r>
      <rPr>
        <b/>
        <sz val="11"/>
        <color rgb="FF000000"/>
        <rFont val="Calibri"/>
        <family val="2"/>
        <scheme val="minor"/>
      </rPr>
      <t xml:space="preserve"> </t>
    </r>
    <r>
      <rPr>
        <sz val="11"/>
        <color rgb="FF000000"/>
        <rFont val="Calibri"/>
        <family val="2"/>
        <scheme val="minor"/>
      </rPr>
      <t>(75% of MBM-N)</t>
    </r>
  </si>
  <si>
    <t>MBM-N-DIP threshold (Whitehorse)</t>
  </si>
  <si>
    <t>Welfare income minus MBM-N-DIP threshold</t>
  </si>
  <si>
    <t>Adequacy over time</t>
  </si>
  <si>
    <t>The value and components of welfare incomes for four household types living in Whitehorse in 2024.</t>
  </si>
  <si>
    <t>The total annual welfare incomes for four household types living in Whitehorse between 1986 and 2024. Values are in constant 2024 dollars, taking into account the effect of inflation.</t>
  </si>
  <si>
    <t>2a. Welfare income over time, 2024 constant $</t>
  </si>
  <si>
    <t>The total annual welfare incomes for four household types in Whitehorse between 1986 and 2024. Values are in current dollars, which does not account for inflation.</t>
  </si>
  <si>
    <t>2024 welfare incomes for four household types living in Whitehorse compared to the poverty thresholds used by Statistics Canada.</t>
  </si>
  <si>
    <t xml:space="preserve">Welfare income as a percentage of the Official Poverty Line (Northern Market Basket Measure) for four household types in Whitehorse between 2018 and 2024. </t>
  </si>
  <si>
    <t>Total 2024 income</t>
  </si>
  <si>
    <t>2024 cost of living-related payments</t>
  </si>
  <si>
    <t>Total 2024 cost of living-related payments</t>
  </si>
  <si>
    <t>Welfare income over time (2024 constant dollars)</t>
  </si>
  <si>
    <t xml:space="preserve">The total annual welfare incomes in 2023 constant dollars for four household types in Whitehorse between 1986 and 2024. </t>
  </si>
  <si>
    <t xml:space="preserve">The total annual welfare incomes in Whitehorse for four household types between 1986 and 2024. </t>
  </si>
  <si>
    <t>2024 welfare incomes for four household types living in Whitehorse compared to the northern poverty thresholds used by Statistics Canada.</t>
  </si>
  <si>
    <t xml:space="preserve">Welfare income as a percentage of the Official Poverty Line (Market Basket Measure) for four household types in Whitehorse between 2018 and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</si>
</sst>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quot;$&quot;#,##0"/>
    <numFmt numFmtId="165" formatCode="[$$-1009]#,##0"/>
  </numFmts>
  <fonts count="17" x14ac:knownFonts="1">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11"/>
      <color theme="1"/>
      <name val="Calibri"/>
      <family val="2"/>
      <scheme val="minor"/>
    </font>
    <font>
      <b/>
      <i/>
      <sz val="11"/>
      <color rgb="FF000000"/>
      <name val="Calibri"/>
      <family val="2"/>
      <scheme val="minor"/>
    </font>
    <font>
      <b/>
      <i/>
      <sz val="11"/>
      <color theme="1"/>
      <name val="Calibri"/>
      <family val="2"/>
      <scheme val="minor"/>
    </font>
    <font>
      <sz val="11"/>
      <color rgb="FF231F20"/>
      <name val="Calibri"/>
      <family val="2"/>
      <scheme val="minor"/>
    </font>
    <font>
      <b/>
      <sz val="11"/>
      <color rgb="FF000000"/>
      <name val="Calibri"/>
      <family val="2"/>
    </font>
    <font>
      <sz val="11"/>
      <color theme="1"/>
      <name val="Calibri"/>
      <family val="2"/>
    </font>
    <font>
      <b/>
      <sz val="11"/>
      <color theme="0"/>
      <name val="Calibri"/>
      <family val="2"/>
    </font>
    <font>
      <sz val="11"/>
      <color rgb="FF000000"/>
      <name val="Calibri"/>
      <family val="2"/>
    </font>
    <font>
      <b/>
      <sz val="11"/>
      <color rgb="FFFFFFFF"/>
      <name val="Calibri"/>
      <family val="2"/>
    </font>
    <font>
      <i/>
      <sz val="11"/>
      <color rgb="FF000000"/>
      <name val="Calibri"/>
      <family val="2"/>
    </font>
    <font>
      <sz val="11"/>
      <color rgb="FF000000"/>
      <name val="Calibri"/>
      <family val="2"/>
      <scheme val="minor"/>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5">
    <border>
      <left/>
      <right/>
      <top/>
      <bottom/>
      <diagonal/>
    </border>
    <border>
      <left/>
      <right/>
      <top style="thin">
        <color indexed="64"/>
      </top>
      <bottom style="medium">
        <color indexed="64"/>
      </bottom>
      <diagonal/>
    </border>
    <border>
      <left/>
      <right/>
      <top/>
      <bottom style="medium">
        <color indexed="64"/>
      </bottom>
      <diagonal/>
    </border>
    <border>
      <left/>
      <right/>
      <top style="medium">
        <color auto="1"/>
      </top>
      <bottom/>
      <diagonal/>
    </border>
    <border>
      <left/>
      <right/>
      <top style="medium">
        <color auto="1"/>
      </top>
      <bottom style="medium">
        <color indexed="64"/>
      </bottom>
      <diagonal/>
    </border>
  </borders>
  <cellStyleXfs count="2">
    <xf numFmtId="0" fontId="0" fillId="0" borderId="0"/>
    <xf numFmtId="9" fontId="6" fillId="0" borderId="0" applyFont="0" applyFill="0" applyBorder="0" applyAlignment="0" applyProtection="0"/>
  </cellStyleXfs>
  <cellXfs count="56">
    <xf numFmtId="0" fontId="0" fillId="0" borderId="0" xfId="0"/>
    <xf numFmtId="0" fontId="0" fillId="0" borderId="0" xfId="0" applyAlignment="1">
      <alignment vertical="top" wrapText="1"/>
    </xf>
    <xf numFmtId="0" fontId="0" fillId="0" borderId="0" xfId="0" applyAlignment="1">
      <alignment horizontal="right"/>
    </xf>
    <xf numFmtId="164" fontId="0" fillId="0" borderId="0" xfId="0" applyNumberFormat="1"/>
    <xf numFmtId="164" fontId="3" fillId="0" borderId="0" xfId="0" applyNumberFormat="1" applyFont="1" applyAlignment="1">
      <alignment horizontal="right" vertical="center" wrapText="1"/>
    </xf>
    <xf numFmtId="0" fontId="0" fillId="0" borderId="0" xfId="0" applyAlignment="1">
      <alignment horizontal="left" vertical="center" wrapText="1"/>
    </xf>
    <xf numFmtId="0" fontId="0" fillId="0" borderId="0" xfId="0"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left" wrapText="1"/>
    </xf>
    <xf numFmtId="164" fontId="3" fillId="0" borderId="0" xfId="0" applyNumberFormat="1" applyFont="1" applyAlignment="1">
      <alignment horizontal="right" wrapText="1"/>
    </xf>
    <xf numFmtId="0" fontId="2" fillId="0" borderId="1" xfId="0" applyFont="1" applyBorder="1" applyAlignment="1">
      <alignment horizontal="left" wrapText="1"/>
    </xf>
    <xf numFmtId="164" fontId="4" fillId="0" borderId="1" xfId="0" applyNumberFormat="1" applyFont="1" applyBorder="1" applyAlignment="1">
      <alignment horizontal="right" wrapText="1"/>
    </xf>
    <xf numFmtId="0" fontId="3" fillId="0" borderId="0" xfId="0" applyFont="1" applyAlignment="1">
      <alignment horizontal="left" vertical="center" wrapText="1"/>
    </xf>
    <xf numFmtId="164" fontId="5" fillId="0" borderId="0" xfId="0" applyNumberFormat="1" applyFont="1" applyAlignment="1">
      <alignment horizontal="right" vertical="center" wrapText="1"/>
    </xf>
    <xf numFmtId="0" fontId="3" fillId="0" borderId="2" xfId="0" applyFont="1" applyBorder="1" applyAlignment="1">
      <alignment horizontal="left" vertical="center" wrapText="1"/>
    </xf>
    <xf numFmtId="164" fontId="9" fillId="0" borderId="0" xfId="0" applyNumberFormat="1" applyFont="1" applyAlignment="1">
      <alignment vertical="center"/>
    </xf>
    <xf numFmtId="9" fontId="9" fillId="0" borderId="2" xfId="1" applyFont="1" applyBorder="1" applyAlignment="1">
      <alignment vertical="center"/>
    </xf>
    <xf numFmtId="6" fontId="4" fillId="0" borderId="1" xfId="0" applyNumberFormat="1" applyFont="1" applyBorder="1" applyAlignment="1">
      <alignment horizontal="right" vertical="center" wrapText="1"/>
    </xf>
    <xf numFmtId="0" fontId="0" fillId="0" borderId="3" xfId="0" applyBorder="1"/>
    <xf numFmtId="0" fontId="0" fillId="0" borderId="3" xfId="0" applyBorder="1" applyAlignment="1">
      <alignment horizontal="right"/>
    </xf>
    <xf numFmtId="0" fontId="11" fillId="0" borderId="0" xfId="0" applyFont="1" applyAlignment="1">
      <alignment horizontal="left" vertical="top" wrapText="1"/>
    </xf>
    <xf numFmtId="0" fontId="11" fillId="0" borderId="0" xfId="0" applyFont="1"/>
    <xf numFmtId="9" fontId="0" fillId="0" borderId="0" xfId="0" applyNumberFormat="1"/>
    <xf numFmtId="165" fontId="3" fillId="0" borderId="0" xfId="0" applyNumberFormat="1" applyFont="1" applyAlignment="1">
      <alignment horizontal="right" vertical="center" wrapText="1"/>
    </xf>
    <xf numFmtId="164" fontId="0" fillId="0" borderId="0" xfId="0" applyNumberFormat="1" applyAlignment="1">
      <alignment horizontal="right"/>
    </xf>
    <xf numFmtId="165" fontId="0" fillId="0" borderId="0" xfId="0" applyNumberFormat="1"/>
    <xf numFmtId="164" fontId="0" fillId="0" borderId="0" xfId="0" applyNumberFormat="1" applyAlignment="1">
      <alignment horizontal="right" vertical="center" wrapText="1"/>
    </xf>
    <xf numFmtId="0" fontId="1" fillId="2" borderId="0" xfId="0" applyFont="1" applyFill="1"/>
    <xf numFmtId="0" fontId="0" fillId="0" borderId="0" xfId="0" applyAlignment="1">
      <alignment vertical="top"/>
    </xf>
    <xf numFmtId="0" fontId="0" fillId="0" borderId="0" xfId="0" quotePrefix="1" applyAlignment="1">
      <alignment vertical="top"/>
    </xf>
    <xf numFmtId="0" fontId="2" fillId="0" borderId="4" xfId="0" applyFont="1" applyBorder="1" applyAlignment="1">
      <alignment vertical="top" wrapText="1"/>
    </xf>
    <xf numFmtId="0" fontId="2" fillId="0" borderId="4" xfId="0" applyFont="1" applyBorder="1" applyAlignment="1">
      <alignment horizontal="right" vertical="top" wrapText="1"/>
    </xf>
    <xf numFmtId="0" fontId="7" fillId="0" borderId="0" xfId="0" applyFont="1" applyAlignment="1">
      <alignment horizontal="left" vertical="center" wrapText="1"/>
    </xf>
    <xf numFmtId="0" fontId="8" fillId="0" borderId="0" xfId="0" applyFont="1" applyAlignment="1">
      <alignment horizontal="right" vertical="center" wrapText="1"/>
    </xf>
    <xf numFmtId="0" fontId="3" fillId="0" borderId="4" xfId="0" applyFont="1" applyBorder="1" applyAlignment="1">
      <alignment horizontal="left" vertical="center" wrapText="1"/>
    </xf>
    <xf numFmtId="165" fontId="0" fillId="0" borderId="4" xfId="0" applyNumberFormat="1" applyBorder="1"/>
    <xf numFmtId="9" fontId="0" fillId="0" borderId="0" xfId="0" applyNumberFormat="1" applyAlignment="1">
      <alignment horizontal="right" vertical="center" wrapText="1"/>
    </xf>
    <xf numFmtId="9" fontId="0" fillId="0" borderId="2" xfId="0" applyNumberFormat="1" applyBorder="1" applyAlignment="1">
      <alignment horizontal="right" vertical="center" wrapText="1"/>
    </xf>
    <xf numFmtId="0" fontId="2" fillId="0" borderId="4" xfId="0" applyFont="1" applyBorder="1" applyAlignment="1">
      <alignment horizontal="left" vertical="top" wrapText="1"/>
    </xf>
    <xf numFmtId="0" fontId="2" fillId="0" borderId="4" xfId="0" applyFont="1" applyBorder="1" applyAlignment="1">
      <alignment horizontal="right" vertical="top"/>
    </xf>
    <xf numFmtId="0" fontId="10" fillId="0" borderId="4" xfId="0" applyFont="1" applyBorder="1" applyAlignment="1">
      <alignment horizontal="right" vertical="top"/>
    </xf>
    <xf numFmtId="0" fontId="10" fillId="0" borderId="4" xfId="0" applyFont="1" applyBorder="1" applyAlignment="1">
      <alignment horizontal="right" vertical="top" wrapText="1"/>
    </xf>
    <xf numFmtId="9" fontId="13" fillId="0" borderId="0" xfId="0" applyNumberFormat="1" applyFont="1"/>
    <xf numFmtId="0" fontId="14" fillId="3" borderId="0" xfId="0" applyFont="1" applyFill="1" applyAlignment="1">
      <alignment wrapText="1"/>
    </xf>
    <xf numFmtId="0" fontId="13" fillId="0" borderId="0" xfId="0" applyFont="1"/>
    <xf numFmtId="0" fontId="16" fillId="0" borderId="0" xfId="0" applyFont="1" applyAlignment="1">
      <alignment horizontal="left" vertical="center" wrapText="1"/>
    </xf>
    <xf numFmtId="164" fontId="0" fillId="0" borderId="0" xfId="0" quotePrefix="1" applyNumberFormat="1" applyAlignment="1">
      <alignment horizontal="right" vertical="center"/>
    </xf>
    <xf numFmtId="0" fontId="0" fillId="0" borderId="0" xfId="0" applyAlignment="1">
      <alignment horizontal="left" vertical="top" wrapText="1"/>
    </xf>
    <xf numFmtId="0" fontId="0" fillId="0" borderId="0" xfId="0"/>
    <xf numFmtId="0" fontId="1" fillId="2" borderId="0" xfId="0" applyFont="1" applyFill="1" applyAlignment="1">
      <alignment horizontal="left"/>
    </xf>
    <xf numFmtId="0" fontId="0" fillId="0" borderId="2" xfId="0" applyBorder="1" applyAlignment="1">
      <alignment horizontal="left" vertical="center" wrapText="1"/>
    </xf>
    <xf numFmtId="0" fontId="0" fillId="0" borderId="0" xfId="0" applyAlignment="1">
      <alignment horizontal="left"/>
    </xf>
    <xf numFmtId="0" fontId="1" fillId="2" borderId="0" xfId="0" applyFont="1" applyFill="1" applyAlignment="1">
      <alignment horizontal="left" vertical="center" wrapText="1"/>
    </xf>
    <xf numFmtId="0" fontId="0" fillId="0" borderId="4" xfId="0" applyBorder="1" applyAlignment="1">
      <alignment horizontal="left" vertical="top" wrapText="1"/>
    </xf>
    <xf numFmtId="0" fontId="12" fillId="2" borderId="0" xfId="0" applyFont="1" applyFill="1" applyAlignment="1">
      <alignment horizontal="left"/>
    </xf>
    <xf numFmtId="0" fontId="11" fillId="0" borderId="0" xfId="0" applyFont="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tabSelected="1" workbookViewId="0"/>
  </sheetViews>
  <sheetFormatPr defaultColWidth="8.85546875" defaultRowHeight="15" x14ac:dyDescent="0.25"/>
  <cols>
    <col min="1" max="1" width="42.7109375" bestFit="1" customWidth="1"/>
    <col min="2" max="2" width="120.42578125" customWidth="1"/>
  </cols>
  <sheetData>
    <row r="1" spans="1:6" x14ac:dyDescent="0.25">
      <c r="A1" s="27" t="s">
        <v>0</v>
      </c>
      <c r="B1" s="27" t="s">
        <v>1</v>
      </c>
    </row>
    <row r="2" spans="1:6" ht="21" customHeight="1" x14ac:dyDescent="0.25">
      <c r="A2" s="28" t="s">
        <v>2</v>
      </c>
      <c r="B2" s="1" t="s">
        <v>48</v>
      </c>
    </row>
    <row r="3" spans="1:6" ht="30" customHeight="1" x14ac:dyDescent="0.25">
      <c r="A3" s="28" t="s">
        <v>50</v>
      </c>
      <c r="B3" s="1" t="s">
        <v>49</v>
      </c>
    </row>
    <row r="4" spans="1:6" ht="30" customHeight="1" x14ac:dyDescent="0.25">
      <c r="A4" s="28" t="s">
        <v>3</v>
      </c>
      <c r="B4" s="1" t="s">
        <v>51</v>
      </c>
    </row>
    <row r="5" spans="1:6" ht="21" customHeight="1" x14ac:dyDescent="0.25">
      <c r="A5" s="29" t="s">
        <v>4</v>
      </c>
      <c r="B5" s="1" t="s">
        <v>52</v>
      </c>
    </row>
    <row r="6" spans="1:6" ht="30" customHeight="1" x14ac:dyDescent="0.25">
      <c r="A6" s="28" t="s">
        <v>5</v>
      </c>
      <c r="B6" s="20" t="s">
        <v>53</v>
      </c>
      <c r="C6" s="20"/>
      <c r="D6" s="20"/>
      <c r="E6" s="20"/>
      <c r="F6" s="20"/>
    </row>
    <row r="7" spans="1:6" x14ac:dyDescent="0.25">
      <c r="A7" s="49" t="s">
        <v>6</v>
      </c>
      <c r="B7" s="49"/>
    </row>
    <row r="8" spans="1:6" ht="50.25" customHeight="1" x14ac:dyDescent="0.25">
      <c r="A8" s="47" t="s">
        <v>7</v>
      </c>
      <c r="B8" s="47"/>
    </row>
    <row r="9" spans="1:6" ht="151.5" customHeight="1" x14ac:dyDescent="0.25">
      <c r="A9" s="47" t="s">
        <v>8</v>
      </c>
      <c r="B9" s="47"/>
    </row>
    <row r="10" spans="1:6" ht="79.5" customHeight="1" x14ac:dyDescent="0.25">
      <c r="A10" s="47" t="s">
        <v>9</v>
      </c>
      <c r="B10" s="47"/>
    </row>
    <row r="11" spans="1:6" x14ac:dyDescent="0.25">
      <c r="A11" s="48" t="s">
        <v>10</v>
      </c>
      <c r="B11" s="48"/>
    </row>
    <row r="12" spans="1:6" x14ac:dyDescent="0.25">
      <c r="A12" s="43" t="s">
        <v>11</v>
      </c>
      <c r="B12" s="43" t="s">
        <v>12</v>
      </c>
    </row>
    <row r="13" spans="1:6" x14ac:dyDescent="0.25">
      <c r="A13" s="44" t="s">
        <v>13</v>
      </c>
      <c r="B13" s="44"/>
    </row>
    <row r="14" spans="1:6" x14ac:dyDescent="0.25">
      <c r="A14" s="44" t="s">
        <v>14</v>
      </c>
      <c r="B14" s="44"/>
    </row>
    <row r="15" spans="1:6" x14ac:dyDescent="0.25">
      <c r="A15" s="44" t="s">
        <v>15</v>
      </c>
      <c r="B15" s="44"/>
    </row>
    <row r="16" spans="1:6" x14ac:dyDescent="0.25">
      <c r="A16" s="44" t="s">
        <v>16</v>
      </c>
      <c r="B16" s="44"/>
    </row>
    <row r="17" spans="1:2" x14ac:dyDescent="0.25">
      <c r="A17" s="44" t="s">
        <v>17</v>
      </c>
      <c r="B17" s="44"/>
    </row>
  </sheetData>
  <mergeCells count="5">
    <mergeCell ref="A9:B9"/>
    <mergeCell ref="A10:B10"/>
    <mergeCell ref="A8:B8"/>
    <mergeCell ref="A11:B11"/>
    <mergeCell ref="A7:B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workbookViewId="0">
      <selection sqref="A1:E1"/>
    </sheetView>
  </sheetViews>
  <sheetFormatPr defaultColWidth="8.85546875" defaultRowHeight="15" x14ac:dyDescent="0.25"/>
  <cols>
    <col min="1" max="1" width="41.85546875" customWidth="1"/>
    <col min="2" max="2" width="21.7109375" customWidth="1"/>
    <col min="3" max="3" width="19.5703125" customWidth="1"/>
    <col min="4" max="5" width="18.5703125" customWidth="1"/>
  </cols>
  <sheetData>
    <row r="1" spans="1:5" x14ac:dyDescent="0.25">
      <c r="A1" s="49" t="s">
        <v>18</v>
      </c>
      <c r="B1" s="49"/>
      <c r="C1" s="49"/>
      <c r="D1" s="49"/>
      <c r="E1" s="49"/>
    </row>
    <row r="2" spans="1:5" ht="15.75" thickBot="1" x14ac:dyDescent="0.3">
      <c r="A2" s="51" t="s">
        <v>48</v>
      </c>
      <c r="B2" s="51"/>
      <c r="C2" s="51"/>
      <c r="D2" s="51"/>
      <c r="E2" s="51"/>
    </row>
    <row r="3" spans="1:5" ht="32.25" customHeight="1" thickBot="1" x14ac:dyDescent="0.3">
      <c r="A3" s="38" t="s">
        <v>19</v>
      </c>
      <c r="B3" s="31" t="s">
        <v>20</v>
      </c>
      <c r="C3" s="31" t="s">
        <v>21</v>
      </c>
      <c r="D3" s="31" t="s">
        <v>22</v>
      </c>
      <c r="E3" s="31" t="s">
        <v>23</v>
      </c>
    </row>
    <row r="4" spans="1:5" x14ac:dyDescent="0.25">
      <c r="A4" s="6" t="s">
        <v>24</v>
      </c>
      <c r="B4" s="23">
        <v>20423</v>
      </c>
      <c r="C4" s="23">
        <v>20423</v>
      </c>
      <c r="D4" s="23">
        <v>29488</v>
      </c>
      <c r="E4" s="23">
        <v>41172</v>
      </c>
    </row>
    <row r="5" spans="1:5" x14ac:dyDescent="0.25">
      <c r="A5" s="5" t="s">
        <v>25</v>
      </c>
      <c r="B5" s="23">
        <v>2009</v>
      </c>
      <c r="C5" s="23">
        <v>5663</v>
      </c>
      <c r="D5" s="23">
        <v>4136</v>
      </c>
      <c r="E5" s="23">
        <v>7993</v>
      </c>
    </row>
    <row r="6" spans="1:5" x14ac:dyDescent="0.25">
      <c r="A6" s="5" t="s">
        <v>26</v>
      </c>
      <c r="B6" s="4">
        <v>0</v>
      </c>
      <c r="C6" s="4">
        <v>0</v>
      </c>
      <c r="D6" s="23">
        <v>7612</v>
      </c>
      <c r="E6" s="23">
        <v>11831.89</v>
      </c>
    </row>
    <row r="7" spans="1:5" x14ac:dyDescent="0.25">
      <c r="A7" s="5" t="s">
        <v>27</v>
      </c>
      <c r="B7" s="4">
        <v>0</v>
      </c>
      <c r="C7" s="4">
        <v>0</v>
      </c>
      <c r="D7" s="4">
        <v>897</v>
      </c>
      <c r="E7" s="4">
        <v>1384.65</v>
      </c>
    </row>
    <row r="8" spans="1:5" x14ac:dyDescent="0.25">
      <c r="A8" s="5" t="s">
        <v>28</v>
      </c>
      <c r="B8" s="23">
        <v>507.5</v>
      </c>
      <c r="C8" s="23">
        <v>507.5</v>
      </c>
      <c r="D8" s="23">
        <v>840</v>
      </c>
      <c r="E8" s="23">
        <v>1015</v>
      </c>
    </row>
    <row r="9" spans="1:5" x14ac:dyDescent="0.25">
      <c r="A9" s="6" t="s">
        <v>29</v>
      </c>
      <c r="B9" s="23">
        <v>341</v>
      </c>
      <c r="C9" s="23">
        <v>341</v>
      </c>
      <c r="D9" s="23">
        <v>682</v>
      </c>
      <c r="E9" s="23">
        <v>1364</v>
      </c>
    </row>
    <row r="10" spans="1:5" ht="15.75" thickBot="1" x14ac:dyDescent="0.3">
      <c r="A10" s="7" t="s">
        <v>54</v>
      </c>
      <c r="B10" s="17">
        <f>SUM(B4:B9)</f>
        <v>23280.5</v>
      </c>
      <c r="C10" s="17">
        <f t="shared" ref="C10:E10" si="0">SUM(C4:C9)</f>
        <v>26934.5</v>
      </c>
      <c r="D10" s="17">
        <f t="shared" si="0"/>
        <v>43655</v>
      </c>
      <c r="E10" s="17">
        <f t="shared" si="0"/>
        <v>64760.54</v>
      </c>
    </row>
    <row r="12" spans="1:5" ht="15" customHeight="1" x14ac:dyDescent="0.25">
      <c r="A12" s="52" t="s">
        <v>55</v>
      </c>
      <c r="B12" s="52"/>
      <c r="C12" s="52"/>
      <c r="D12" s="52"/>
      <c r="E12" s="52"/>
    </row>
    <row r="13" spans="1:5" ht="31.5" customHeight="1" thickBot="1" x14ac:dyDescent="0.3">
      <c r="A13" s="50" t="s">
        <v>30</v>
      </c>
      <c r="B13" s="50"/>
      <c r="C13" s="50"/>
      <c r="D13" s="50"/>
      <c r="E13" s="50"/>
    </row>
    <row r="14" spans="1:5" ht="45.75" thickBot="1" x14ac:dyDescent="0.3">
      <c r="A14" s="38"/>
      <c r="B14" s="31" t="s">
        <v>20</v>
      </c>
      <c r="C14" s="31" t="s">
        <v>21</v>
      </c>
      <c r="D14" s="31" t="s">
        <v>22</v>
      </c>
      <c r="E14" s="31" t="s">
        <v>23</v>
      </c>
    </row>
    <row r="15" spans="1:5" x14ac:dyDescent="0.25">
      <c r="A15" s="8" t="s">
        <v>31</v>
      </c>
      <c r="B15" s="3">
        <v>1200</v>
      </c>
      <c r="C15" s="3">
        <v>1200</v>
      </c>
      <c r="D15" s="3">
        <v>2400</v>
      </c>
      <c r="E15" s="3">
        <v>2400</v>
      </c>
    </row>
    <row r="16" spans="1:5" x14ac:dyDescent="0.25">
      <c r="A16" s="8" t="s">
        <v>32</v>
      </c>
      <c r="B16" s="9">
        <v>0</v>
      </c>
      <c r="C16" s="9">
        <v>0</v>
      </c>
      <c r="D16" s="9">
        <v>0</v>
      </c>
      <c r="E16" s="9">
        <v>0</v>
      </c>
    </row>
    <row r="17" spans="1:5" ht="15.75" thickBot="1" x14ac:dyDescent="0.3">
      <c r="A17" s="10" t="s">
        <v>56</v>
      </c>
      <c r="B17" s="11">
        <f>B15+B16</f>
        <v>1200</v>
      </c>
      <c r="C17" s="11">
        <f t="shared" ref="C17:E17" si="1">C15+C16</f>
        <v>1200</v>
      </c>
      <c r="D17" s="11">
        <f t="shared" si="1"/>
        <v>2400</v>
      </c>
      <c r="E17" s="11">
        <f t="shared" si="1"/>
        <v>2400</v>
      </c>
    </row>
    <row r="19" spans="1:5" x14ac:dyDescent="0.25">
      <c r="A19" s="48" t="s">
        <v>10</v>
      </c>
      <c r="B19" s="48"/>
      <c r="C19" s="48"/>
      <c r="D19" s="48"/>
      <c r="E19" s="48"/>
    </row>
  </sheetData>
  <mergeCells count="5">
    <mergeCell ref="A13:E13"/>
    <mergeCell ref="A19:E19"/>
    <mergeCell ref="A1:E1"/>
    <mergeCell ref="A2:E2"/>
    <mergeCell ref="A12:E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4"/>
  <sheetViews>
    <sheetView workbookViewId="0">
      <pane ySplit="3" topLeftCell="A4" activePane="bottomLeft" state="frozen"/>
      <selection pane="bottomLeft" sqref="A1:E1"/>
    </sheetView>
  </sheetViews>
  <sheetFormatPr defaultColWidth="8.85546875" defaultRowHeight="15" x14ac:dyDescent="0.25"/>
  <cols>
    <col min="1" max="1" width="8.7109375" customWidth="1"/>
    <col min="2" max="5" width="20.7109375" style="2" customWidth="1"/>
  </cols>
  <sheetData>
    <row r="1" spans="1:11" x14ac:dyDescent="0.25">
      <c r="A1" s="49" t="s">
        <v>57</v>
      </c>
      <c r="B1" s="49"/>
      <c r="C1" s="49"/>
      <c r="D1" s="49"/>
      <c r="E1" s="49"/>
    </row>
    <row r="2" spans="1:11" ht="32.25" customHeight="1" thickBot="1" x14ac:dyDescent="0.3">
      <c r="A2" s="47" t="s">
        <v>58</v>
      </c>
      <c r="B2" s="47"/>
      <c r="C2" s="47"/>
      <c r="D2" s="47"/>
      <c r="E2" s="47"/>
    </row>
    <row r="3" spans="1:11" ht="45.75" thickBot="1" x14ac:dyDescent="0.3">
      <c r="A3" s="39" t="s">
        <v>33</v>
      </c>
      <c r="B3" s="31" t="s">
        <v>20</v>
      </c>
      <c r="C3" s="31" t="s">
        <v>21</v>
      </c>
      <c r="D3" s="31" t="s">
        <v>22</v>
      </c>
      <c r="E3" s="31" t="s">
        <v>23</v>
      </c>
    </row>
    <row r="4" spans="1:11" x14ac:dyDescent="0.25">
      <c r="A4">
        <v>1986</v>
      </c>
      <c r="B4" s="3">
        <v>13140.166666666668</v>
      </c>
      <c r="C4" s="46" t="s">
        <v>34</v>
      </c>
      <c r="D4" s="3">
        <v>26313.534920634924</v>
      </c>
      <c r="E4" s="3">
        <v>41586.265079365083</v>
      </c>
      <c r="G4" s="3"/>
      <c r="H4" s="3"/>
      <c r="I4" s="3"/>
      <c r="J4" s="3"/>
      <c r="K4" s="3"/>
    </row>
    <row r="5" spans="1:11" x14ac:dyDescent="0.25">
      <c r="A5">
        <v>1987</v>
      </c>
      <c r="B5" s="46" t="s">
        <v>34</v>
      </c>
      <c r="C5" s="46" t="s">
        <v>34</v>
      </c>
      <c r="D5" s="46" t="s">
        <v>34</v>
      </c>
      <c r="E5" s="46" t="s">
        <v>34</v>
      </c>
      <c r="G5" s="3"/>
      <c r="H5" s="3"/>
      <c r="I5" s="3"/>
      <c r="J5" s="3"/>
      <c r="K5" s="3"/>
    </row>
    <row r="6" spans="1:11" x14ac:dyDescent="0.25">
      <c r="A6">
        <v>1988</v>
      </c>
      <c r="B6" s="46" t="s">
        <v>34</v>
      </c>
      <c r="C6" s="46" t="s">
        <v>34</v>
      </c>
      <c r="D6" s="46" t="s">
        <v>34</v>
      </c>
      <c r="E6" s="46" t="s">
        <v>34</v>
      </c>
      <c r="G6" s="3"/>
      <c r="H6" s="3"/>
      <c r="I6" s="3"/>
      <c r="J6" s="3"/>
      <c r="K6" s="3"/>
    </row>
    <row r="7" spans="1:11" x14ac:dyDescent="0.25">
      <c r="A7">
        <v>1989</v>
      </c>
      <c r="B7" s="3">
        <v>15382.298128342249</v>
      </c>
      <c r="C7" s="3">
        <v>17189.196524064173</v>
      </c>
      <c r="D7" s="3">
        <v>27740.192513368987</v>
      </c>
      <c r="E7" s="3">
        <v>42096.430481283431</v>
      </c>
      <c r="G7" s="3"/>
      <c r="H7" s="3"/>
      <c r="I7" s="3"/>
      <c r="J7" s="3"/>
      <c r="K7" s="3"/>
    </row>
    <row r="8" spans="1:11" x14ac:dyDescent="0.25">
      <c r="A8">
        <v>1990</v>
      </c>
      <c r="B8" s="3">
        <v>15727.933954081633</v>
      </c>
      <c r="C8" s="3">
        <v>17460.482168367351</v>
      </c>
      <c r="D8" s="3">
        <v>28295.003826530614</v>
      </c>
      <c r="E8" s="3">
        <v>42125.426020408166</v>
      </c>
      <c r="G8" s="3"/>
      <c r="H8" s="3"/>
      <c r="I8" s="3"/>
      <c r="J8" s="3"/>
      <c r="K8" s="3"/>
    </row>
    <row r="9" spans="1:11" x14ac:dyDescent="0.25">
      <c r="A9">
        <v>1991</v>
      </c>
      <c r="B9" s="3">
        <v>15740.21739130435</v>
      </c>
      <c r="C9" s="3">
        <v>17397.798309178746</v>
      </c>
      <c r="D9" s="3">
        <v>28536.431159420292</v>
      </c>
      <c r="E9" s="3">
        <v>42817.277777777781</v>
      </c>
      <c r="G9" s="3"/>
      <c r="H9" s="3"/>
      <c r="I9" s="3"/>
      <c r="J9" s="3"/>
      <c r="K9" s="3"/>
    </row>
    <row r="10" spans="1:11" x14ac:dyDescent="0.25">
      <c r="A10">
        <v>1992</v>
      </c>
      <c r="B10" s="3">
        <v>15544.089285714286</v>
      </c>
      <c r="C10" s="3">
        <v>17185.652380952382</v>
      </c>
      <c r="D10" s="3">
        <v>28391.188095238096</v>
      </c>
      <c r="E10" s="3">
        <v>42866.441666666666</v>
      </c>
      <c r="G10" s="3"/>
      <c r="H10" s="3"/>
      <c r="I10" s="3"/>
      <c r="J10" s="3"/>
      <c r="K10" s="3"/>
    </row>
    <row r="11" spans="1:11" x14ac:dyDescent="0.25">
      <c r="A11">
        <v>1993</v>
      </c>
      <c r="B11" s="3">
        <v>15264.823598130843</v>
      </c>
      <c r="C11" s="3">
        <v>16873.823598130843</v>
      </c>
      <c r="D11" s="3">
        <v>27895.285630841125</v>
      </c>
      <c r="E11" s="3">
        <v>42112.191588785056</v>
      </c>
      <c r="G11" s="3"/>
      <c r="H11" s="3"/>
      <c r="I11" s="3"/>
      <c r="J11" s="3"/>
      <c r="K11" s="3"/>
    </row>
    <row r="12" spans="1:11" x14ac:dyDescent="0.25">
      <c r="A12">
        <v>1994</v>
      </c>
      <c r="B12" s="3">
        <v>15250.353582263711</v>
      </c>
      <c r="C12" s="3">
        <v>16858.978086347724</v>
      </c>
      <c r="D12" s="3">
        <v>27876.816802800466</v>
      </c>
      <c r="E12" s="3">
        <v>42079.949824970827</v>
      </c>
      <c r="G12" s="3"/>
      <c r="H12" s="3"/>
      <c r="I12" s="3"/>
      <c r="J12" s="3"/>
      <c r="K12" s="3"/>
    </row>
    <row r="13" spans="1:11" x14ac:dyDescent="0.25">
      <c r="A13">
        <v>1995</v>
      </c>
      <c r="B13" s="3">
        <v>14919.985159817354</v>
      </c>
      <c r="C13" s="3">
        <v>17706.347031963473</v>
      </c>
      <c r="D13" s="3">
        <v>27272.182648401831</v>
      </c>
      <c r="E13" s="3">
        <v>41167.256849315076</v>
      </c>
      <c r="G13" s="3"/>
      <c r="H13" s="3"/>
      <c r="I13" s="3"/>
      <c r="J13" s="3"/>
      <c r="K13" s="3"/>
    </row>
    <row r="14" spans="1:11" x14ac:dyDescent="0.25">
      <c r="A14">
        <v>1996</v>
      </c>
      <c r="B14" s="3">
        <v>14701.807649043869</v>
      </c>
      <c r="C14" s="3">
        <v>17458.283464566928</v>
      </c>
      <c r="D14" s="3">
        <v>26873.376827896511</v>
      </c>
      <c r="E14" s="3">
        <v>40565.260967379079</v>
      </c>
      <c r="G14" s="3"/>
      <c r="H14" s="3"/>
      <c r="I14" s="3"/>
      <c r="J14" s="3"/>
      <c r="K14" s="3"/>
    </row>
    <row r="15" spans="1:11" x14ac:dyDescent="0.25">
      <c r="A15">
        <v>1997</v>
      </c>
      <c r="B15" s="3">
        <v>19886.065287610618</v>
      </c>
      <c r="C15" s="3">
        <v>22609.262190265486</v>
      </c>
      <c r="D15" s="3">
        <v>32395.363938053095</v>
      </c>
      <c r="E15" s="3">
        <v>46922.640486725664</v>
      </c>
      <c r="G15" s="3"/>
      <c r="H15" s="3"/>
      <c r="I15" s="3"/>
      <c r="J15" s="3"/>
      <c r="K15" s="3"/>
    </row>
    <row r="16" spans="1:11" x14ac:dyDescent="0.25">
      <c r="A16">
        <v>1998</v>
      </c>
      <c r="B16" s="3">
        <v>19652.005257393212</v>
      </c>
      <c r="C16" s="3">
        <v>22386.388849945241</v>
      </c>
      <c r="D16" s="3">
        <v>32076.023001095295</v>
      </c>
      <c r="E16" s="3">
        <v>46460.09529025192</v>
      </c>
      <c r="G16" s="3"/>
      <c r="H16" s="3"/>
      <c r="I16" s="3"/>
      <c r="J16" s="3"/>
      <c r="K16" s="3"/>
    </row>
    <row r="17" spans="1:11" x14ac:dyDescent="0.25">
      <c r="A17">
        <v>1999</v>
      </c>
      <c r="B17" s="3">
        <v>19350.918213132401</v>
      </c>
      <c r="C17" s="3">
        <v>22000.832099031217</v>
      </c>
      <c r="D17" s="3">
        <v>32043.174381054894</v>
      </c>
      <c r="E17" s="3">
        <v>45659.921420882667</v>
      </c>
      <c r="G17" s="3"/>
      <c r="H17" s="3"/>
      <c r="I17" s="3"/>
      <c r="J17" s="3"/>
      <c r="K17" s="3"/>
    </row>
    <row r="18" spans="1:11" x14ac:dyDescent="0.25">
      <c r="A18">
        <v>2000</v>
      </c>
      <c r="B18" s="3">
        <v>18950.242054507336</v>
      </c>
      <c r="C18" s="3">
        <v>21508.990566037737</v>
      </c>
      <c r="D18" s="3">
        <v>31291.170859538786</v>
      </c>
      <c r="E18" s="3">
        <v>44648.063417190773</v>
      </c>
      <c r="G18" s="3"/>
      <c r="H18" s="3"/>
      <c r="I18" s="3"/>
      <c r="J18" s="3"/>
      <c r="K18" s="3"/>
    </row>
    <row r="19" spans="1:11" x14ac:dyDescent="0.25">
      <c r="A19">
        <v>2001</v>
      </c>
      <c r="B19" s="3">
        <v>20297.32112474438</v>
      </c>
      <c r="C19" s="3">
        <v>22799.102249488755</v>
      </c>
      <c r="D19" s="3">
        <v>32435.827709611454</v>
      </c>
      <c r="E19" s="3">
        <v>45602.185869120665</v>
      </c>
      <c r="G19" s="3"/>
      <c r="H19" s="3"/>
      <c r="I19" s="3"/>
      <c r="J19" s="3"/>
      <c r="K19" s="3"/>
    </row>
    <row r="20" spans="1:11" x14ac:dyDescent="0.25">
      <c r="A20">
        <v>2002</v>
      </c>
      <c r="B20" s="3">
        <v>20029.942210000001</v>
      </c>
      <c r="C20" s="3">
        <v>22470.4895</v>
      </c>
      <c r="D20" s="3">
        <v>31901.643</v>
      </c>
      <c r="E20" s="3">
        <v>45236.552300000003</v>
      </c>
      <c r="G20" s="3"/>
      <c r="H20" s="3"/>
      <c r="I20" s="3"/>
      <c r="J20" s="3"/>
      <c r="K20" s="3"/>
    </row>
    <row r="21" spans="1:11" x14ac:dyDescent="0.25">
      <c r="A21">
        <v>2003</v>
      </c>
      <c r="B21" s="3">
        <v>19505.321624513617</v>
      </c>
      <c r="C21" s="3">
        <v>21869.409046692606</v>
      </c>
      <c r="D21" s="3">
        <v>31100.029182879378</v>
      </c>
      <c r="E21" s="3">
        <v>44157.815466926069</v>
      </c>
      <c r="G21" s="3"/>
      <c r="H21" s="3"/>
      <c r="I21" s="3"/>
      <c r="J21" s="3"/>
      <c r="K21" s="3"/>
    </row>
    <row r="22" spans="1:11" x14ac:dyDescent="0.25">
      <c r="A22">
        <v>2004</v>
      </c>
      <c r="B22" s="3">
        <v>19155.859598853869</v>
      </c>
      <c r="C22" s="3">
        <v>21485.605539637058</v>
      </c>
      <c r="D22" s="3">
        <v>30724.677172874879</v>
      </c>
      <c r="E22" s="3">
        <v>43826.194030563514</v>
      </c>
      <c r="G22" s="3"/>
      <c r="H22" s="3"/>
      <c r="I22" s="3"/>
      <c r="J22" s="3"/>
      <c r="K22" s="3"/>
    </row>
    <row r="23" spans="1:11" x14ac:dyDescent="0.25">
      <c r="A23">
        <v>2005</v>
      </c>
      <c r="B23" s="3">
        <v>18747.105607476635</v>
      </c>
      <c r="C23" s="3">
        <v>22165.102803738318</v>
      </c>
      <c r="D23" s="3">
        <v>29819.130841121496</v>
      </c>
      <c r="E23" s="3">
        <v>43518.186915887854</v>
      </c>
      <c r="G23" s="3"/>
      <c r="H23" s="3"/>
      <c r="I23" s="3"/>
      <c r="J23" s="3"/>
      <c r="K23" s="3"/>
    </row>
    <row r="24" spans="1:11" x14ac:dyDescent="0.25">
      <c r="A24">
        <v>2006</v>
      </c>
      <c r="B24" s="3">
        <v>18388.082639780019</v>
      </c>
      <c r="C24" s="3">
        <v>22852.666819431717</v>
      </c>
      <c r="D24" s="3">
        <v>30370.398551787355</v>
      </c>
      <c r="E24" s="3">
        <v>43128.86892758937</v>
      </c>
      <c r="G24" s="3"/>
      <c r="H24" s="3"/>
      <c r="I24" s="3"/>
      <c r="J24" s="3"/>
      <c r="K24" s="3"/>
    </row>
    <row r="25" spans="1:11" x14ac:dyDescent="0.25">
      <c r="A25">
        <v>2007</v>
      </c>
      <c r="B25" s="3">
        <v>17994.76739013453</v>
      </c>
      <c r="C25" s="3">
        <v>22371.593721973095</v>
      </c>
      <c r="D25" s="3">
        <v>30104.086959641259</v>
      </c>
      <c r="E25" s="3">
        <v>41948.000896860991</v>
      </c>
      <c r="G25" s="3"/>
      <c r="H25" s="3"/>
      <c r="I25" s="3"/>
      <c r="J25" s="3"/>
      <c r="K25" s="3"/>
    </row>
    <row r="26" spans="1:11" x14ac:dyDescent="0.25">
      <c r="A26">
        <v>2008</v>
      </c>
      <c r="B26" s="3">
        <v>19314.825205959685</v>
      </c>
      <c r="C26" s="3">
        <v>23599.841805433833</v>
      </c>
      <c r="D26" s="3">
        <v>32282.829342681864</v>
      </c>
      <c r="E26" s="3">
        <v>45303.728825591592</v>
      </c>
      <c r="G26" s="3"/>
      <c r="H26" s="3"/>
      <c r="I26" s="3"/>
      <c r="J26" s="3"/>
      <c r="K26" s="3"/>
    </row>
    <row r="27" spans="1:11" x14ac:dyDescent="0.25">
      <c r="A27">
        <v>2009</v>
      </c>
      <c r="B27" s="3">
        <v>21616.253959790211</v>
      </c>
      <c r="C27" s="3">
        <v>25881.13068181818</v>
      </c>
      <c r="D27" s="3">
        <v>35849.4763986014</v>
      </c>
      <c r="E27" s="3">
        <v>49704.597902097899</v>
      </c>
      <c r="G27" s="3"/>
      <c r="H27" s="3"/>
      <c r="I27" s="3"/>
      <c r="J27" s="3"/>
      <c r="K27" s="3"/>
    </row>
    <row r="28" spans="1:11" x14ac:dyDescent="0.25">
      <c r="A28">
        <v>2010</v>
      </c>
      <c r="B28" s="3">
        <v>21565.751562231762</v>
      </c>
      <c r="C28" s="3">
        <v>25725.354935622319</v>
      </c>
      <c r="D28" s="3">
        <v>35685.962660944206</v>
      </c>
      <c r="E28" s="3">
        <v>49488.158017167392</v>
      </c>
      <c r="G28" s="3"/>
      <c r="H28" s="3"/>
      <c r="I28" s="3"/>
      <c r="J28" s="3"/>
      <c r="K28" s="3"/>
    </row>
    <row r="29" spans="1:11" x14ac:dyDescent="0.25">
      <c r="A29">
        <v>2011</v>
      </c>
      <c r="B29" s="3">
        <v>21063.943703085904</v>
      </c>
      <c r="C29" s="3">
        <v>25089.79858215179</v>
      </c>
      <c r="D29" s="3">
        <v>34826.999582985816</v>
      </c>
      <c r="E29" s="3">
        <v>48306.232693911588</v>
      </c>
      <c r="G29" s="3"/>
      <c r="H29" s="3"/>
      <c r="I29" s="3"/>
      <c r="J29" s="3"/>
      <c r="K29" s="3"/>
    </row>
    <row r="30" spans="1:11" x14ac:dyDescent="0.25">
      <c r="A30">
        <v>2012</v>
      </c>
      <c r="B30" s="3">
        <v>21275.290057518487</v>
      </c>
      <c r="C30" s="3">
        <v>25241.600657354149</v>
      </c>
      <c r="D30" s="3">
        <v>35104.493015612163</v>
      </c>
      <c r="E30" s="3">
        <v>48722.992333607239</v>
      </c>
      <c r="G30" s="3"/>
      <c r="H30" s="3"/>
      <c r="I30" s="3"/>
      <c r="J30" s="3"/>
      <c r="K30" s="3"/>
    </row>
    <row r="31" spans="1:11" x14ac:dyDescent="0.25">
      <c r="A31">
        <v>2013</v>
      </c>
      <c r="B31" s="3">
        <v>21608.162459283387</v>
      </c>
      <c r="C31" s="3">
        <v>25538.944218241042</v>
      </c>
      <c r="D31" s="3">
        <v>35589.298045602605</v>
      </c>
      <c r="E31" s="3">
        <v>49439.918574918564</v>
      </c>
      <c r="G31" s="3"/>
      <c r="H31" s="3"/>
      <c r="I31" s="3"/>
      <c r="J31" s="3"/>
      <c r="K31" s="3"/>
    </row>
    <row r="32" spans="1:11" x14ac:dyDescent="0.25">
      <c r="A32">
        <v>2014</v>
      </c>
      <c r="B32" s="3">
        <v>22383.349041533547</v>
      </c>
      <c r="C32" s="3">
        <v>27079.264376996809</v>
      </c>
      <c r="D32" s="3">
        <v>36737.119808306714</v>
      </c>
      <c r="E32" s="3">
        <v>51260.529552715663</v>
      </c>
      <c r="G32" s="3"/>
      <c r="H32" s="3"/>
      <c r="I32" s="3"/>
      <c r="J32" s="3"/>
      <c r="K32" s="3"/>
    </row>
    <row r="33" spans="1:11" x14ac:dyDescent="0.25">
      <c r="A33">
        <v>2015</v>
      </c>
      <c r="B33" s="3">
        <v>22420.512638230648</v>
      </c>
      <c r="C33" s="3">
        <v>27064.498420221171</v>
      </c>
      <c r="D33" s="3">
        <v>37782.268562401267</v>
      </c>
      <c r="E33" s="3">
        <v>53334.664296998424</v>
      </c>
      <c r="G33" s="3"/>
      <c r="H33" s="3"/>
      <c r="I33" s="3"/>
      <c r="J33" s="3"/>
      <c r="K33" s="3"/>
    </row>
    <row r="34" spans="1:11" x14ac:dyDescent="0.25">
      <c r="A34">
        <v>2016</v>
      </c>
      <c r="B34" s="3">
        <v>22141.293613707163</v>
      </c>
      <c r="C34" s="3">
        <v>26720.176791277256</v>
      </c>
      <c r="D34" s="3">
        <v>39287.018161993765</v>
      </c>
      <c r="E34" s="3">
        <v>56875.142523364484</v>
      </c>
      <c r="G34" s="3"/>
      <c r="H34" s="3"/>
      <c r="I34" s="3"/>
      <c r="J34" s="3"/>
      <c r="K34" s="3"/>
    </row>
    <row r="35" spans="1:11" x14ac:dyDescent="0.25">
      <c r="A35">
        <v>2017</v>
      </c>
      <c r="B35" s="3">
        <v>21988.021472392636</v>
      </c>
      <c r="C35" s="3">
        <v>26496.676380368095</v>
      </c>
      <c r="D35" s="3">
        <v>40819.737730061344</v>
      </c>
      <c r="E35" s="3">
        <v>60356.008435582815</v>
      </c>
      <c r="G35" s="3"/>
      <c r="H35" s="3"/>
      <c r="I35" s="3"/>
      <c r="J35" s="3"/>
      <c r="K35" s="3"/>
    </row>
    <row r="36" spans="1:11" x14ac:dyDescent="0.25">
      <c r="A36">
        <v>2018</v>
      </c>
      <c r="B36" s="3">
        <v>21822.816341829086</v>
      </c>
      <c r="C36" s="3">
        <v>26230.077211394306</v>
      </c>
      <c r="D36" s="3">
        <v>41012.613943028489</v>
      </c>
      <c r="E36" s="3">
        <v>60897.550202398808</v>
      </c>
      <c r="G36" s="3"/>
      <c r="H36" s="3"/>
      <c r="I36" s="3"/>
      <c r="J36" s="3"/>
      <c r="K36" s="3"/>
    </row>
    <row r="37" spans="1:11" x14ac:dyDescent="0.25">
      <c r="A37">
        <v>2019</v>
      </c>
      <c r="B37" s="3">
        <v>21895.413970588237</v>
      </c>
      <c r="C37" s="3">
        <v>26218.418382352942</v>
      </c>
      <c r="D37" s="3">
        <v>41118.823161764703</v>
      </c>
      <c r="E37" s="3">
        <v>60115.682786764708</v>
      </c>
      <c r="G37" s="3"/>
      <c r="H37" s="3"/>
      <c r="I37" s="3"/>
      <c r="J37" s="3"/>
      <c r="K37" s="3"/>
    </row>
    <row r="38" spans="1:11" x14ac:dyDescent="0.25">
      <c r="A38">
        <v>2020</v>
      </c>
      <c r="B38" s="3">
        <v>22587.095021897811</v>
      </c>
      <c r="C38" s="3">
        <v>26964.373649635032</v>
      </c>
      <c r="D38" s="3">
        <v>42983.789051094886</v>
      </c>
      <c r="E38" s="3">
        <v>62788.136189781013</v>
      </c>
      <c r="G38" s="3"/>
      <c r="H38" s="3"/>
      <c r="I38" s="3"/>
      <c r="J38" s="3"/>
      <c r="K38" s="3"/>
    </row>
    <row r="39" spans="1:11" x14ac:dyDescent="0.25">
      <c r="A39">
        <v>2021</v>
      </c>
      <c r="B39" s="3">
        <v>21858.424081920904</v>
      </c>
      <c r="C39" s="3">
        <v>26035.460805084749</v>
      </c>
      <c r="D39" s="3">
        <v>42482.826977401135</v>
      </c>
      <c r="E39" s="3">
        <v>60040.562231638425</v>
      </c>
      <c r="G39" s="3"/>
      <c r="H39" s="3"/>
      <c r="I39" s="3"/>
      <c r="J39" s="3"/>
      <c r="K39" s="3"/>
    </row>
    <row r="40" spans="1:11" x14ac:dyDescent="0.25">
      <c r="A40">
        <v>2022</v>
      </c>
      <c r="B40" s="24">
        <v>21465.039021164022</v>
      </c>
      <c r="C40" s="24">
        <v>25353.45568783069</v>
      </c>
      <c r="D40" s="24">
        <v>40212.762235449743</v>
      </c>
      <c r="E40" s="24">
        <v>58795.669365079375</v>
      </c>
    </row>
    <row r="41" spans="1:11" x14ac:dyDescent="0.25">
      <c r="A41">
        <v>2023</v>
      </c>
      <c r="B41" s="24">
        <v>22631.491406747296</v>
      </c>
      <c r="C41" s="24">
        <v>26373.875875238704</v>
      </c>
      <c r="D41" s="24">
        <v>42386.549649904518</v>
      </c>
      <c r="E41" s="24">
        <v>62875.728225652449</v>
      </c>
    </row>
    <row r="42" spans="1:11" ht="15.75" thickBot="1" x14ac:dyDescent="0.3">
      <c r="A42">
        <v>2024</v>
      </c>
      <c r="B42" s="24">
        <v>23280.5</v>
      </c>
      <c r="C42" s="24">
        <v>26934.5</v>
      </c>
      <c r="D42" s="24">
        <v>43655</v>
      </c>
      <c r="E42" s="24">
        <v>64760.54</v>
      </c>
    </row>
    <row r="43" spans="1:11" x14ac:dyDescent="0.25">
      <c r="A43" s="18"/>
      <c r="B43" s="19"/>
      <c r="C43" s="19"/>
      <c r="D43" s="19"/>
      <c r="E43" s="19"/>
    </row>
    <row r="44" spans="1:11" x14ac:dyDescent="0.25">
      <c r="A44" s="48" t="s">
        <v>10</v>
      </c>
      <c r="B44" s="48"/>
      <c r="C44" s="48"/>
      <c r="D44" s="48"/>
      <c r="E44" s="48"/>
    </row>
  </sheetData>
  <mergeCells count="3">
    <mergeCell ref="A44:E44"/>
    <mergeCell ref="A2:E2"/>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CD08C-369F-4304-91C6-AE4A7A1AB870}">
  <dimension ref="A1:E44"/>
  <sheetViews>
    <sheetView workbookViewId="0">
      <pane ySplit="3" topLeftCell="A4" activePane="bottomLeft" state="frozen"/>
      <selection pane="bottomLeft" sqref="A1:E1"/>
    </sheetView>
  </sheetViews>
  <sheetFormatPr defaultColWidth="8.85546875" defaultRowHeight="15" x14ac:dyDescent="0.25"/>
  <cols>
    <col min="1" max="1" width="8.7109375" customWidth="1"/>
    <col min="2" max="5" width="20.7109375" customWidth="1"/>
  </cols>
  <sheetData>
    <row r="1" spans="1:5" x14ac:dyDescent="0.25">
      <c r="A1" s="49" t="s">
        <v>35</v>
      </c>
      <c r="B1" s="49"/>
      <c r="C1" s="49"/>
      <c r="D1" s="49"/>
      <c r="E1" s="49"/>
    </row>
    <row r="2" spans="1:5" ht="30" customHeight="1" thickBot="1" x14ac:dyDescent="0.3">
      <c r="A2" s="47" t="s">
        <v>59</v>
      </c>
      <c r="B2" s="47"/>
      <c r="C2" s="47"/>
      <c r="D2" s="47"/>
      <c r="E2" s="47"/>
    </row>
    <row r="3" spans="1:5" ht="45.75" thickBot="1" x14ac:dyDescent="0.3">
      <c r="A3" s="39" t="s">
        <v>33</v>
      </c>
      <c r="B3" s="31" t="s">
        <v>20</v>
      </c>
      <c r="C3" s="31" t="s">
        <v>21</v>
      </c>
      <c r="D3" s="31" t="s">
        <v>22</v>
      </c>
      <c r="E3" s="31" t="s">
        <v>23</v>
      </c>
    </row>
    <row r="4" spans="1:5" x14ac:dyDescent="0.25">
      <c r="A4">
        <v>1986</v>
      </c>
      <c r="B4" s="3">
        <v>5145</v>
      </c>
      <c r="C4" s="46" t="s">
        <v>34</v>
      </c>
      <c r="D4" s="3">
        <v>10303</v>
      </c>
      <c r="E4" s="3">
        <v>16283</v>
      </c>
    </row>
    <row r="5" spans="1:5" x14ac:dyDescent="0.25">
      <c r="A5">
        <v>1987</v>
      </c>
      <c r="B5" s="46" t="s">
        <v>34</v>
      </c>
      <c r="C5" s="46" t="s">
        <v>34</v>
      </c>
      <c r="D5" s="46" t="s">
        <v>34</v>
      </c>
      <c r="E5" s="46" t="s">
        <v>34</v>
      </c>
    </row>
    <row r="6" spans="1:5" x14ac:dyDescent="0.25">
      <c r="A6">
        <v>1988</v>
      </c>
      <c r="B6" s="46" t="s">
        <v>34</v>
      </c>
      <c r="C6" s="46" t="s">
        <v>34</v>
      </c>
      <c r="D6" s="46" t="s">
        <v>34</v>
      </c>
      <c r="E6" s="46" t="s">
        <v>34</v>
      </c>
    </row>
    <row r="7" spans="1:5" x14ac:dyDescent="0.25">
      <c r="A7">
        <v>1989</v>
      </c>
      <c r="B7" s="3">
        <v>7151</v>
      </c>
      <c r="C7" s="3">
        <v>7991</v>
      </c>
      <c r="D7" s="3">
        <v>12896</v>
      </c>
      <c r="E7" s="3">
        <v>19570</v>
      </c>
    </row>
    <row r="8" spans="1:5" x14ac:dyDescent="0.25">
      <c r="A8">
        <v>1990</v>
      </c>
      <c r="B8" s="3">
        <v>7663.58</v>
      </c>
      <c r="C8" s="3">
        <v>8507.7800000000007</v>
      </c>
      <c r="D8" s="3">
        <v>13787</v>
      </c>
      <c r="E8" s="3">
        <v>20526</v>
      </c>
    </row>
    <row r="9" spans="1:5" x14ac:dyDescent="0.25">
      <c r="A9">
        <v>1991</v>
      </c>
      <c r="B9" s="3">
        <v>8100</v>
      </c>
      <c r="C9" s="3">
        <v>8953</v>
      </c>
      <c r="D9" s="3">
        <v>14685</v>
      </c>
      <c r="E9" s="3">
        <v>22034</v>
      </c>
    </row>
    <row r="10" spans="1:5" x14ac:dyDescent="0.25">
      <c r="A10">
        <v>1992</v>
      </c>
      <c r="B10" s="3">
        <v>8115</v>
      </c>
      <c r="C10" s="3">
        <v>8972</v>
      </c>
      <c r="D10" s="3">
        <v>14822</v>
      </c>
      <c r="E10" s="3">
        <v>22379</v>
      </c>
    </row>
    <row r="11" spans="1:5" x14ac:dyDescent="0.25">
      <c r="A11">
        <v>1993</v>
      </c>
      <c r="B11" s="3">
        <v>8121</v>
      </c>
      <c r="C11" s="3">
        <v>8977</v>
      </c>
      <c r="D11" s="3">
        <v>14840.5</v>
      </c>
      <c r="E11" s="3">
        <v>22404</v>
      </c>
    </row>
    <row r="12" spans="1:5" x14ac:dyDescent="0.25">
      <c r="A12">
        <v>1994</v>
      </c>
      <c r="B12" s="3">
        <v>8122.78</v>
      </c>
      <c r="C12" s="3">
        <v>8979.58</v>
      </c>
      <c r="D12" s="3">
        <v>14848</v>
      </c>
      <c r="E12" s="3">
        <v>22413</v>
      </c>
    </row>
    <row r="13" spans="1:5" x14ac:dyDescent="0.25">
      <c r="A13">
        <v>1995</v>
      </c>
      <c r="B13" s="3">
        <v>8123</v>
      </c>
      <c r="C13" s="3">
        <v>9640</v>
      </c>
      <c r="D13" s="3">
        <v>14848</v>
      </c>
      <c r="E13" s="3">
        <v>22413</v>
      </c>
    </row>
    <row r="14" spans="1:5" x14ac:dyDescent="0.25">
      <c r="A14">
        <v>1996</v>
      </c>
      <c r="B14" s="3">
        <v>8123</v>
      </c>
      <c r="C14" s="3">
        <v>9646</v>
      </c>
      <c r="D14" s="3">
        <v>14848</v>
      </c>
      <c r="E14" s="3">
        <v>22413</v>
      </c>
    </row>
    <row r="15" spans="1:5" x14ac:dyDescent="0.25">
      <c r="A15">
        <v>1997</v>
      </c>
      <c r="B15" s="3">
        <v>11172.78</v>
      </c>
      <c r="C15" s="3">
        <v>12702.78</v>
      </c>
      <c r="D15" s="3">
        <v>18201</v>
      </c>
      <c r="E15" s="3">
        <v>26363</v>
      </c>
    </row>
    <row r="16" spans="1:5" x14ac:dyDescent="0.25">
      <c r="A16">
        <v>1998</v>
      </c>
      <c r="B16" s="3">
        <v>11151.2</v>
      </c>
      <c r="C16" s="3">
        <v>12702.78</v>
      </c>
      <c r="D16" s="3">
        <v>18201</v>
      </c>
      <c r="E16" s="3">
        <v>26363</v>
      </c>
    </row>
    <row r="17" spans="1:5" x14ac:dyDescent="0.25">
      <c r="A17">
        <v>1999</v>
      </c>
      <c r="B17" s="3">
        <v>11172.78</v>
      </c>
      <c r="C17" s="3">
        <v>12702.78</v>
      </c>
      <c r="D17" s="3">
        <v>18501</v>
      </c>
      <c r="E17" s="3">
        <v>26363</v>
      </c>
    </row>
    <row r="18" spans="1:5" x14ac:dyDescent="0.25">
      <c r="A18">
        <v>2000</v>
      </c>
      <c r="B18" s="3">
        <v>11235.88</v>
      </c>
      <c r="C18" s="3">
        <v>12753</v>
      </c>
      <c r="D18" s="3">
        <v>18553</v>
      </c>
      <c r="E18" s="3">
        <v>26472.5</v>
      </c>
    </row>
    <row r="19" spans="1:5" x14ac:dyDescent="0.25">
      <c r="A19">
        <v>2001</v>
      </c>
      <c r="B19" s="3">
        <v>12337.34</v>
      </c>
      <c r="C19" s="3">
        <v>13858</v>
      </c>
      <c r="D19" s="3">
        <v>19715.5</v>
      </c>
      <c r="E19" s="3">
        <v>27718.420000000002</v>
      </c>
    </row>
    <row r="20" spans="1:5" x14ac:dyDescent="0.25">
      <c r="A20">
        <v>2002</v>
      </c>
      <c r="B20" s="3">
        <v>12448.69</v>
      </c>
      <c r="C20" s="3">
        <v>13965.5</v>
      </c>
      <c r="D20" s="3">
        <v>19827</v>
      </c>
      <c r="E20" s="3">
        <v>28114.7</v>
      </c>
    </row>
    <row r="21" spans="1:5" x14ac:dyDescent="0.25">
      <c r="A21">
        <v>2003</v>
      </c>
      <c r="B21" s="3">
        <v>12462.07</v>
      </c>
      <c r="C21" s="3">
        <v>13972.5</v>
      </c>
      <c r="D21" s="3">
        <v>19870</v>
      </c>
      <c r="E21" s="3">
        <v>28212.7</v>
      </c>
    </row>
    <row r="22" spans="1:5" x14ac:dyDescent="0.25">
      <c r="A22">
        <v>2004</v>
      </c>
      <c r="B22" s="3">
        <v>12465</v>
      </c>
      <c r="C22" s="3">
        <v>13981</v>
      </c>
      <c r="D22" s="3">
        <v>19993</v>
      </c>
      <c r="E22" s="3">
        <v>28518.35</v>
      </c>
    </row>
    <row r="23" spans="1:5" x14ac:dyDescent="0.25">
      <c r="A23">
        <v>2005</v>
      </c>
      <c r="B23" s="3">
        <v>12467</v>
      </c>
      <c r="C23" s="3">
        <v>14740</v>
      </c>
      <c r="D23" s="3">
        <v>19830</v>
      </c>
      <c r="E23" s="3">
        <v>28940</v>
      </c>
    </row>
    <row r="24" spans="1:5" x14ac:dyDescent="0.25">
      <c r="A24">
        <v>2006</v>
      </c>
      <c r="B24" s="3">
        <v>12468.24</v>
      </c>
      <c r="C24" s="3">
        <v>15495.5</v>
      </c>
      <c r="D24" s="3">
        <v>20592.98</v>
      </c>
      <c r="E24" s="3">
        <v>29244</v>
      </c>
    </row>
    <row r="25" spans="1:5" x14ac:dyDescent="0.25">
      <c r="A25">
        <v>2007</v>
      </c>
      <c r="B25" s="3">
        <v>12469.96</v>
      </c>
      <c r="C25" s="3">
        <v>15503</v>
      </c>
      <c r="D25" s="3">
        <v>20861.440000000002</v>
      </c>
      <c r="E25" s="3">
        <v>29069</v>
      </c>
    </row>
    <row r="26" spans="1:5" x14ac:dyDescent="0.25">
      <c r="A26">
        <v>2008</v>
      </c>
      <c r="B26" s="3">
        <v>13696.84</v>
      </c>
      <c r="C26" s="3">
        <v>16735.5</v>
      </c>
      <c r="D26" s="3">
        <v>22892.920000000002</v>
      </c>
      <c r="E26" s="3">
        <v>32126.510000000002</v>
      </c>
    </row>
    <row r="27" spans="1:5" x14ac:dyDescent="0.25">
      <c r="A27">
        <v>2009</v>
      </c>
      <c r="B27" s="3">
        <v>15369.17</v>
      </c>
      <c r="C27" s="3">
        <v>18401.5</v>
      </c>
      <c r="D27" s="3">
        <v>25489</v>
      </c>
      <c r="E27" s="3">
        <v>35340</v>
      </c>
    </row>
    <row r="28" spans="1:5" x14ac:dyDescent="0.25">
      <c r="A28">
        <v>2010</v>
      </c>
      <c r="B28" s="3">
        <v>15614.73</v>
      </c>
      <c r="C28" s="3">
        <v>18626.5</v>
      </c>
      <c r="D28" s="3">
        <v>25838.5</v>
      </c>
      <c r="E28" s="3">
        <v>35832.01</v>
      </c>
    </row>
    <row r="29" spans="1:5" x14ac:dyDescent="0.25">
      <c r="A29">
        <v>2011</v>
      </c>
      <c r="B29" s="3">
        <v>15696.5</v>
      </c>
      <c r="C29" s="3">
        <v>18696.5</v>
      </c>
      <c r="D29" s="3">
        <v>25952.5</v>
      </c>
      <c r="E29" s="3">
        <v>35997</v>
      </c>
    </row>
    <row r="30" spans="1:5" x14ac:dyDescent="0.25">
      <c r="A30">
        <v>2012</v>
      </c>
      <c r="B30" s="3">
        <v>16092</v>
      </c>
      <c r="C30" s="3">
        <v>19092</v>
      </c>
      <c r="D30" s="3">
        <v>26552</v>
      </c>
      <c r="E30" s="3">
        <v>36852.630000000005</v>
      </c>
    </row>
    <row r="31" spans="1:5" x14ac:dyDescent="0.25">
      <c r="A31">
        <v>2013</v>
      </c>
      <c r="B31" s="3">
        <v>16491.5</v>
      </c>
      <c r="C31" s="3">
        <v>19491.5</v>
      </c>
      <c r="D31" s="3">
        <v>27162</v>
      </c>
      <c r="E31" s="3">
        <v>37732.89</v>
      </c>
    </row>
    <row r="32" spans="1:5" x14ac:dyDescent="0.25">
      <c r="A32">
        <v>2014</v>
      </c>
      <c r="B32" s="3">
        <v>17417</v>
      </c>
      <c r="C32" s="3">
        <v>21071</v>
      </c>
      <c r="D32" s="3">
        <v>28586</v>
      </c>
      <c r="E32" s="3">
        <v>39887</v>
      </c>
    </row>
    <row r="33" spans="1:5" x14ac:dyDescent="0.25">
      <c r="A33">
        <v>2015</v>
      </c>
      <c r="B33" s="3">
        <v>17641</v>
      </c>
      <c r="C33" s="3">
        <v>21295</v>
      </c>
      <c r="D33" s="3">
        <v>29728</v>
      </c>
      <c r="E33" s="3">
        <v>41965</v>
      </c>
    </row>
    <row r="34" spans="1:5" x14ac:dyDescent="0.25">
      <c r="A34">
        <v>2016</v>
      </c>
      <c r="B34" s="3">
        <v>17669</v>
      </c>
      <c r="C34" s="3">
        <v>21323</v>
      </c>
      <c r="D34" s="3">
        <v>31351.48</v>
      </c>
      <c r="E34" s="3">
        <v>45387</v>
      </c>
    </row>
    <row r="35" spans="1:5" x14ac:dyDescent="0.25">
      <c r="A35">
        <v>2017</v>
      </c>
      <c r="B35" s="3">
        <v>17820</v>
      </c>
      <c r="C35" s="3">
        <v>21474</v>
      </c>
      <c r="D35" s="3">
        <v>33082</v>
      </c>
      <c r="E35" s="3">
        <v>48915</v>
      </c>
    </row>
    <row r="36" spans="1:5" x14ac:dyDescent="0.25">
      <c r="A36">
        <v>2018</v>
      </c>
      <c r="B36" s="3">
        <v>18093</v>
      </c>
      <c r="C36" s="3">
        <v>21747</v>
      </c>
      <c r="D36" s="3">
        <v>34003</v>
      </c>
      <c r="E36" s="3">
        <v>50489.33</v>
      </c>
    </row>
    <row r="37" spans="1:5" x14ac:dyDescent="0.25">
      <c r="A37">
        <v>2019</v>
      </c>
      <c r="B37" s="3">
        <v>18507</v>
      </c>
      <c r="C37" s="3">
        <v>22161</v>
      </c>
      <c r="D37" s="3">
        <v>34755.5</v>
      </c>
      <c r="E37" s="3">
        <v>50812.51</v>
      </c>
    </row>
    <row r="38" spans="1:5" x14ac:dyDescent="0.25">
      <c r="A38">
        <v>2020</v>
      </c>
      <c r="B38" s="3">
        <v>19232.02</v>
      </c>
      <c r="C38" s="3">
        <v>22959.1</v>
      </c>
      <c r="D38" s="3">
        <v>36599</v>
      </c>
      <c r="E38" s="3">
        <v>53461.619999999995</v>
      </c>
    </row>
    <row r="39" spans="1:5" x14ac:dyDescent="0.25">
      <c r="A39">
        <v>2021</v>
      </c>
      <c r="B39" s="3">
        <v>19236.5</v>
      </c>
      <c r="C39" s="3">
        <v>22912.5</v>
      </c>
      <c r="D39" s="3">
        <v>37387</v>
      </c>
      <c r="E39" s="3">
        <v>52838.68</v>
      </c>
    </row>
    <row r="40" spans="1:5" x14ac:dyDescent="0.25">
      <c r="A40">
        <v>2022</v>
      </c>
      <c r="B40" s="25">
        <v>20171</v>
      </c>
      <c r="C40" s="25">
        <v>23825</v>
      </c>
      <c r="D40" s="25">
        <v>37788.5</v>
      </c>
      <c r="E40" s="25">
        <v>55251.12</v>
      </c>
    </row>
    <row r="41" spans="1:5" x14ac:dyDescent="0.25">
      <c r="A41">
        <v>2023</v>
      </c>
      <c r="B41" s="24">
        <v>22097</v>
      </c>
      <c r="C41" s="24">
        <v>25751</v>
      </c>
      <c r="D41" s="24">
        <v>41385.5</v>
      </c>
      <c r="E41" s="24">
        <v>61390.782499999994</v>
      </c>
    </row>
    <row r="42" spans="1:5" ht="15.75" thickBot="1" x14ac:dyDescent="0.3">
      <c r="A42">
        <v>2024</v>
      </c>
      <c r="B42" s="24">
        <v>23280.5</v>
      </c>
      <c r="C42" s="24">
        <v>26934.5</v>
      </c>
      <c r="D42" s="24">
        <v>43655</v>
      </c>
      <c r="E42" s="24">
        <v>64760.54</v>
      </c>
    </row>
    <row r="43" spans="1:5" x14ac:dyDescent="0.25">
      <c r="A43" s="18"/>
      <c r="B43" s="18"/>
      <c r="C43" s="18"/>
      <c r="D43" s="18"/>
      <c r="E43" s="18"/>
    </row>
    <row r="44" spans="1:5" x14ac:dyDescent="0.25">
      <c r="A44" s="48" t="s">
        <v>10</v>
      </c>
      <c r="B44" s="48"/>
      <c r="C44" s="48"/>
      <c r="D44" s="48"/>
      <c r="E44" s="48"/>
    </row>
  </sheetData>
  <mergeCells count="3">
    <mergeCell ref="A1:E1"/>
    <mergeCell ref="A2:E2"/>
    <mergeCell ref="A44:E4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CB088-A96D-4813-8456-813CC5AAB08E}">
  <dimension ref="A1:E14"/>
  <sheetViews>
    <sheetView workbookViewId="0">
      <selection sqref="A1:E1"/>
    </sheetView>
  </sheetViews>
  <sheetFormatPr defaultRowHeight="15" x14ac:dyDescent="0.25"/>
  <cols>
    <col min="1" max="1" width="42.42578125" customWidth="1"/>
    <col min="2" max="2" width="22.85546875" customWidth="1"/>
    <col min="3" max="3" width="19.42578125" customWidth="1"/>
    <col min="4" max="4" width="18.42578125" customWidth="1"/>
    <col min="5" max="5" width="17.28515625" customWidth="1"/>
  </cols>
  <sheetData>
    <row r="1" spans="1:5" ht="15.75" thickBot="1" x14ac:dyDescent="0.3">
      <c r="A1" s="49" t="s">
        <v>36</v>
      </c>
      <c r="B1" s="49"/>
      <c r="C1" s="49"/>
      <c r="D1" s="49"/>
      <c r="E1" s="49"/>
    </row>
    <row r="2" spans="1:5" ht="31.5" customHeight="1" thickBot="1" x14ac:dyDescent="0.3">
      <c r="A2" s="53" t="s">
        <v>60</v>
      </c>
      <c r="B2" s="53"/>
      <c r="C2" s="53"/>
      <c r="D2" s="53"/>
      <c r="E2" s="53"/>
    </row>
    <row r="3" spans="1:5" ht="30.75" thickBot="1" x14ac:dyDescent="0.3">
      <c r="A3" s="30" t="s">
        <v>37</v>
      </c>
      <c r="B3" s="31" t="s">
        <v>38</v>
      </c>
      <c r="C3" s="31" t="s">
        <v>21</v>
      </c>
      <c r="D3" s="31" t="s">
        <v>22</v>
      </c>
      <c r="E3" s="31" t="s">
        <v>23</v>
      </c>
    </row>
    <row r="4" spans="1:5" ht="15.75" thickBot="1" x14ac:dyDescent="0.3">
      <c r="A4" s="34" t="s">
        <v>39</v>
      </c>
      <c r="B4" s="35">
        <v>23280.5</v>
      </c>
      <c r="C4" s="35">
        <v>26934.5</v>
      </c>
      <c r="D4" s="35">
        <v>43655</v>
      </c>
      <c r="E4" s="35">
        <v>64760.54</v>
      </c>
    </row>
    <row r="5" spans="1:5" x14ac:dyDescent="0.25">
      <c r="A5" s="32" t="s">
        <v>40</v>
      </c>
      <c r="B5" s="33"/>
      <c r="C5" s="33"/>
      <c r="D5" s="33"/>
      <c r="E5" s="33"/>
    </row>
    <row r="6" spans="1:5" x14ac:dyDescent="0.25">
      <c r="A6" s="12" t="s">
        <v>41</v>
      </c>
      <c r="B6" s="26">
        <v>32240.513023610052</v>
      </c>
      <c r="C6" s="26">
        <v>32240.513023610052</v>
      </c>
      <c r="D6" s="26">
        <v>45594.970775855742</v>
      </c>
      <c r="E6" s="26">
        <v>64481.026047220104</v>
      </c>
    </row>
    <row r="7" spans="1:5" x14ac:dyDescent="0.25">
      <c r="A7" s="12" t="s">
        <v>42</v>
      </c>
      <c r="B7" s="13">
        <f>B4-B6</f>
        <v>-8960.0130236100522</v>
      </c>
      <c r="C7" s="13">
        <f t="shared" ref="C7:E7" si="0">C4-C6</f>
        <v>-5306.0130236100522</v>
      </c>
      <c r="D7" s="13">
        <f t="shared" si="0"/>
        <v>-1939.9707758557415</v>
      </c>
      <c r="E7" s="13">
        <f t="shared" si="0"/>
        <v>279.5139527798965</v>
      </c>
    </row>
    <row r="8" spans="1:5" ht="15.75" thickBot="1" x14ac:dyDescent="0.3">
      <c r="A8" s="14" t="s">
        <v>43</v>
      </c>
      <c r="B8" s="37">
        <f>B4/B6</f>
        <v>0.72208838559583266</v>
      </c>
      <c r="C8" s="37">
        <f t="shared" ref="C8:E8" si="1">C4/C6</f>
        <v>0.83542405110847939</v>
      </c>
      <c r="D8" s="37">
        <f t="shared" si="1"/>
        <v>0.9574520886219533</v>
      </c>
      <c r="E8" s="37">
        <f t="shared" si="1"/>
        <v>1.0043348248301012</v>
      </c>
    </row>
    <row r="9" spans="1:5" x14ac:dyDescent="0.25">
      <c r="A9" s="45" t="s">
        <v>44</v>
      </c>
      <c r="B9" s="36"/>
      <c r="C9" s="36"/>
      <c r="D9" s="36"/>
      <c r="E9" s="36"/>
    </row>
    <row r="10" spans="1:5" x14ac:dyDescent="0.25">
      <c r="A10" s="12" t="s">
        <v>45</v>
      </c>
      <c r="B10" s="15">
        <f>B6*0.75</f>
        <v>24180.384767707539</v>
      </c>
      <c r="C10" s="15">
        <f t="shared" ref="C10:E10" si="2">C6*0.75</f>
        <v>24180.384767707539</v>
      </c>
      <c r="D10" s="15">
        <f t="shared" si="2"/>
        <v>34196.228081891808</v>
      </c>
      <c r="E10" s="15">
        <f t="shared" si="2"/>
        <v>48360.769535415078</v>
      </c>
    </row>
    <row r="11" spans="1:5" x14ac:dyDescent="0.25">
      <c r="A11" s="12" t="s">
        <v>46</v>
      </c>
      <c r="B11" s="15">
        <f>B4-B10</f>
        <v>-899.88476770753914</v>
      </c>
      <c r="C11" s="15">
        <f t="shared" ref="C11:E11" si="3">C4-C10</f>
        <v>2754.1152322924609</v>
      </c>
      <c r="D11" s="15">
        <f t="shared" si="3"/>
        <v>9458.771918108192</v>
      </c>
      <c r="E11" s="15">
        <f t="shared" si="3"/>
        <v>16399.770464584923</v>
      </c>
    </row>
    <row r="12" spans="1:5" ht="15.75" thickBot="1" x14ac:dyDescent="0.3">
      <c r="A12" s="14" t="s">
        <v>43</v>
      </c>
      <c r="B12" s="16">
        <f>B4/B10</f>
        <v>0.96278451412777688</v>
      </c>
      <c r="C12" s="16">
        <f t="shared" ref="C12:E12" si="4">C4/C10</f>
        <v>1.1138987348113059</v>
      </c>
      <c r="D12" s="16">
        <f t="shared" si="4"/>
        <v>1.2766027848292709</v>
      </c>
      <c r="E12" s="16">
        <f t="shared" si="4"/>
        <v>1.3391130997734684</v>
      </c>
    </row>
    <row r="14" spans="1:5" x14ac:dyDescent="0.25">
      <c r="A14" s="48" t="s">
        <v>10</v>
      </c>
      <c r="B14" s="48"/>
      <c r="C14" s="48"/>
      <c r="D14" s="48"/>
      <c r="E14" s="48"/>
    </row>
  </sheetData>
  <mergeCells count="3">
    <mergeCell ref="A2:E2"/>
    <mergeCell ref="A14:E14"/>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D72F8-9C38-4901-961E-4785C4D4F768}">
  <dimension ref="A1:E12"/>
  <sheetViews>
    <sheetView workbookViewId="0">
      <selection sqref="A1:E1"/>
    </sheetView>
  </sheetViews>
  <sheetFormatPr defaultRowHeight="15" x14ac:dyDescent="0.25"/>
  <cols>
    <col min="1" max="1" width="8.7109375" customWidth="1"/>
    <col min="2" max="5" width="20.7109375" customWidth="1"/>
  </cols>
  <sheetData>
    <row r="1" spans="1:5" x14ac:dyDescent="0.25">
      <c r="A1" s="54" t="s">
        <v>47</v>
      </c>
      <c r="B1" s="54"/>
      <c r="C1" s="54"/>
      <c r="D1" s="54"/>
      <c r="E1" s="54"/>
    </row>
    <row r="2" spans="1:5" ht="34.5" customHeight="1" thickBot="1" x14ac:dyDescent="0.3">
      <c r="A2" s="55" t="s">
        <v>61</v>
      </c>
      <c r="B2" s="55"/>
      <c r="C2" s="55"/>
      <c r="D2" s="55"/>
      <c r="E2" s="55"/>
    </row>
    <row r="3" spans="1:5" ht="45.75" thickBot="1" x14ac:dyDescent="0.3">
      <c r="A3" s="40" t="s">
        <v>33</v>
      </c>
      <c r="B3" s="41" t="s">
        <v>20</v>
      </c>
      <c r="C3" s="41" t="s">
        <v>21</v>
      </c>
      <c r="D3" s="41" t="s">
        <v>22</v>
      </c>
      <c r="E3" s="41" t="s">
        <v>23</v>
      </c>
    </row>
    <row r="4" spans="1:5" x14ac:dyDescent="0.25">
      <c r="A4" s="21">
        <v>2018</v>
      </c>
      <c r="B4" s="42">
        <v>0.69301924999999998</v>
      </c>
      <c r="C4" s="42">
        <v>0.83297902999999995</v>
      </c>
      <c r="D4" s="42">
        <v>0.92095190999999998</v>
      </c>
      <c r="E4" s="42">
        <v>0.96695067999999995</v>
      </c>
    </row>
    <row r="5" spans="1:5" x14ac:dyDescent="0.25">
      <c r="A5" s="21">
        <v>2019</v>
      </c>
      <c r="B5" s="42">
        <v>0.69622300999999998</v>
      </c>
      <c r="C5" s="42">
        <v>0.83368445000000002</v>
      </c>
      <c r="D5" s="42">
        <v>0.92452975000000004</v>
      </c>
      <c r="E5" s="42">
        <v>0.95576912999999997</v>
      </c>
    </row>
    <row r="6" spans="1:5" x14ac:dyDescent="0.25">
      <c r="A6" s="21">
        <v>2020</v>
      </c>
      <c r="B6" s="42">
        <v>0.72073226999999995</v>
      </c>
      <c r="C6" s="42">
        <v>0.86040698999999998</v>
      </c>
      <c r="D6" s="42">
        <v>0.96984714000000005</v>
      </c>
      <c r="E6" s="42">
        <v>1.00175423</v>
      </c>
    </row>
    <row r="7" spans="1:5" x14ac:dyDescent="0.25">
      <c r="A7" s="21">
        <v>2021</v>
      </c>
      <c r="B7" s="42">
        <v>0.69901343000000005</v>
      </c>
      <c r="C7" s="42">
        <v>0.83259143999999996</v>
      </c>
      <c r="D7" s="42">
        <v>0.96064976999999996</v>
      </c>
      <c r="E7" s="42">
        <v>0.96002253000000004</v>
      </c>
    </row>
    <row r="8" spans="1:5" x14ac:dyDescent="0.25">
      <c r="A8" s="21">
        <v>2022</v>
      </c>
      <c r="B8" s="42">
        <v>0.68232866999999997</v>
      </c>
      <c r="C8" s="42">
        <v>0.80593329000000002</v>
      </c>
      <c r="D8" s="42">
        <v>0.90388014000000005</v>
      </c>
      <c r="E8" s="42">
        <v>0.93449563999999996</v>
      </c>
    </row>
    <row r="9" spans="1:5" x14ac:dyDescent="0.25">
      <c r="A9" s="21">
        <v>2023</v>
      </c>
      <c r="B9" s="22">
        <v>0.71028479321069271</v>
      </c>
      <c r="C9" s="22">
        <v>0.82773877494540316</v>
      </c>
      <c r="D9" s="22">
        <v>0.94065942169534</v>
      </c>
      <c r="E9" s="22">
        <v>0.98667102441632759</v>
      </c>
    </row>
    <row r="10" spans="1:5" ht="15.75" thickBot="1" x14ac:dyDescent="0.3">
      <c r="A10" s="21">
        <v>2024</v>
      </c>
      <c r="B10" s="22">
        <v>0.72208838559583266</v>
      </c>
      <c r="C10" s="22">
        <v>0.83542405110847939</v>
      </c>
      <c r="D10" s="22">
        <v>0.9574520886219533</v>
      </c>
      <c r="E10" s="22">
        <v>1.0043348248301012</v>
      </c>
    </row>
    <row r="11" spans="1:5" x14ac:dyDescent="0.25">
      <c r="A11" s="18"/>
      <c r="B11" s="18"/>
      <c r="C11" s="18"/>
      <c r="D11" s="18"/>
      <c r="E11" s="18"/>
    </row>
    <row r="12" spans="1:5" x14ac:dyDescent="0.25">
      <c r="A12" s="48" t="s">
        <v>10</v>
      </c>
      <c r="B12" s="48"/>
      <c r="C12" s="48"/>
      <c r="D12" s="48"/>
      <c r="E12" s="48"/>
    </row>
  </sheetData>
  <mergeCells count="3">
    <mergeCell ref="A1:E1"/>
    <mergeCell ref="A2:E2"/>
    <mergeCell ref="A12:E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d2c8cd-05da-4a6b-a504-56d70239bdf1" xsi:nil="true"/>
    <lcf76f155ced4ddcb4097134ff3c332f xmlns="6066bb28-6ec9-4bc4-92e5-992115fc5d5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5B1BE8AA65FA41807C4502A268948A" ma:contentTypeVersion="18" ma:contentTypeDescription="Create a new document." ma:contentTypeScope="" ma:versionID="9e3a446cc6e11cf223f308e236d88f88">
  <xsd:schema xmlns:xsd="http://www.w3.org/2001/XMLSchema" xmlns:xs="http://www.w3.org/2001/XMLSchema" xmlns:p="http://schemas.microsoft.com/office/2006/metadata/properties" xmlns:ns2="6066bb28-6ec9-4bc4-92e5-992115fc5d55" xmlns:ns3="8bd2c8cd-05da-4a6b-a504-56d70239bdf1" targetNamespace="http://schemas.microsoft.com/office/2006/metadata/properties" ma:root="true" ma:fieldsID="26af587e5f9abfa899dafe0649b5c966" ns2:_="" ns3:_="">
    <xsd:import namespace="6066bb28-6ec9-4bc4-92e5-992115fc5d55"/>
    <xsd:import namespace="8bd2c8cd-05da-4a6b-a504-56d70239bdf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6bb28-6ec9-4bc4-92e5-992115fc5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d2c8cd-05da-4a6b-a504-56d70239bdf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c477ec-05e8-4049-981c-62cf5562a997}" ma:internalName="TaxCatchAll" ma:showField="CatchAllData" ma:web="8bd2c8cd-05da-4a6b-a504-56d70239bd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4EDBD2-6643-4980-921F-78093A931FD2}">
  <ds:schemaRefs>
    <ds:schemaRef ds:uri="http://schemas.microsoft.com/office/2006/metadata/properties"/>
    <ds:schemaRef ds:uri="http://schemas.microsoft.com/office/infopath/2007/PartnerControls"/>
    <ds:schemaRef ds:uri="8bd2c8cd-05da-4a6b-a504-56d70239bdf1"/>
    <ds:schemaRef ds:uri="6066bb28-6ec9-4bc4-92e5-992115fc5d55"/>
  </ds:schemaRefs>
</ds:datastoreItem>
</file>

<file path=customXml/itemProps2.xml><?xml version="1.0" encoding="utf-8"?>
<ds:datastoreItem xmlns:ds="http://schemas.openxmlformats.org/officeDocument/2006/customXml" ds:itemID="{7D30F370-A591-42B4-ACB6-90AD64E69D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6bb28-6ec9-4bc4-92e5-992115fc5d55"/>
    <ds:schemaRef ds:uri="8bd2c8cd-05da-4a6b-a504-56d70239b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56F1B3-C23E-4732-9B43-7D7EE1B4D8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1. Components of welfare income</vt:lpstr>
      <vt:lpstr>2a. Welfare over time - Cnst $</vt:lpstr>
      <vt:lpstr>2b. Welfare over time - Curr $</vt:lpstr>
      <vt:lpstr>3. Adequacy of welfare income</vt:lpstr>
      <vt:lpstr>4. Adequacy over time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2025-05-06T23:08:19Z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0x010100665B1BE8AA65FA41807C4502A268948A</vt:lpwstr>
  </property>
  <property fmtid="{D5CDD505-2E9C-101B-9397-08002B2CF9AE}" pid="3" name="MediaServiceImageTags">
    <vt:lpwstr/>
  </property>
</Properties>
</file>